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mehlich\Documents\"/>
    </mc:Choice>
  </mc:AlternateContent>
  <bookViews>
    <workbookView xWindow="0" yWindow="0" windowWidth="19200" windowHeight="10395" firstSheet="2" activeTab="5"/>
  </bookViews>
  <sheets>
    <sheet name="RPO (m-ce 2016)" sheetId="2" r:id="rId1"/>
    <sheet name="RPO (m-ce 2017)" sheetId="3" r:id="rId2"/>
    <sheet name="RPO (m-ce 2018)" sheetId="4" r:id="rId3"/>
    <sheet name="RPO (m-ce 2019)" sheetId="5" r:id="rId4"/>
    <sheet name="RPO (m-ce 2020)" sheetId="6" r:id="rId5"/>
    <sheet name="RPO (m-ce 2021)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F5" i="7"/>
  <c r="H5" i="7"/>
  <c r="J5" i="7"/>
  <c r="L5" i="7"/>
  <c r="N5" i="7"/>
  <c r="P5" i="7"/>
  <c r="R5" i="7"/>
  <c r="T5" i="7"/>
  <c r="V5" i="7"/>
  <c r="X5" i="7"/>
  <c r="Z5" i="7"/>
  <c r="D6" i="7"/>
  <c r="F6" i="7"/>
  <c r="H6" i="7"/>
  <c r="J6" i="7"/>
  <c r="L6" i="7"/>
  <c r="N6" i="7"/>
  <c r="P6" i="7"/>
  <c r="R6" i="7"/>
  <c r="T6" i="7"/>
  <c r="V6" i="7"/>
  <c r="X6" i="7"/>
  <c r="Z6" i="7"/>
  <c r="D7" i="7"/>
  <c r="F7" i="7"/>
  <c r="H7" i="7"/>
  <c r="J7" i="7"/>
  <c r="L7" i="7"/>
  <c r="N7" i="7"/>
  <c r="P7" i="7"/>
  <c r="R7" i="7"/>
  <c r="T7" i="7"/>
  <c r="V7" i="7"/>
  <c r="X7" i="7"/>
  <c r="Z7" i="7"/>
  <c r="D8" i="7"/>
  <c r="F8" i="7"/>
  <c r="H8" i="7"/>
  <c r="J8" i="7"/>
  <c r="L8" i="7"/>
  <c r="N8" i="7"/>
  <c r="P8" i="7"/>
  <c r="R8" i="7"/>
  <c r="T8" i="7"/>
  <c r="V8" i="7"/>
  <c r="X8" i="7"/>
  <c r="Z8" i="7"/>
  <c r="D9" i="7"/>
  <c r="F9" i="7"/>
  <c r="H9" i="7"/>
  <c r="J9" i="7"/>
  <c r="L9" i="7"/>
  <c r="N9" i="7"/>
  <c r="P9" i="7"/>
  <c r="R9" i="7"/>
  <c r="T9" i="7"/>
  <c r="V9" i="7"/>
  <c r="X9" i="7"/>
  <c r="Z9" i="7"/>
  <c r="D10" i="7"/>
  <c r="F10" i="7"/>
  <c r="H10" i="7"/>
  <c r="J10" i="7"/>
  <c r="L10" i="7"/>
  <c r="N10" i="7"/>
  <c r="P10" i="7"/>
  <c r="R10" i="7"/>
  <c r="T10" i="7"/>
  <c r="V10" i="7"/>
  <c r="X10" i="7"/>
  <c r="Z10" i="7"/>
  <c r="D11" i="7"/>
  <c r="F11" i="7"/>
  <c r="H11" i="7"/>
  <c r="J11" i="7"/>
  <c r="L11" i="7"/>
  <c r="N11" i="7"/>
  <c r="P11" i="7"/>
  <c r="R11" i="7"/>
  <c r="T11" i="7"/>
  <c r="V11" i="7"/>
  <c r="X11" i="7"/>
  <c r="Z11" i="7"/>
  <c r="D12" i="7"/>
  <c r="F12" i="7"/>
  <c r="H12" i="7"/>
  <c r="J12" i="7"/>
  <c r="L12" i="7"/>
  <c r="N12" i="7"/>
  <c r="P12" i="7"/>
  <c r="R12" i="7"/>
  <c r="T12" i="7"/>
  <c r="V12" i="7"/>
  <c r="X12" i="7"/>
  <c r="Z12" i="7"/>
  <c r="D13" i="7"/>
  <c r="F13" i="7"/>
  <c r="H13" i="7"/>
  <c r="J13" i="7"/>
  <c r="L13" i="7"/>
  <c r="N13" i="7"/>
  <c r="P13" i="7"/>
  <c r="R13" i="7"/>
  <c r="T13" i="7"/>
  <c r="V13" i="7"/>
  <c r="X13" i="7"/>
  <c r="Z13" i="7"/>
  <c r="D14" i="7"/>
  <c r="F14" i="7"/>
  <c r="H14" i="7"/>
  <c r="J14" i="7"/>
  <c r="L14" i="7"/>
  <c r="N14" i="7"/>
  <c r="P14" i="7"/>
  <c r="R14" i="7"/>
  <c r="T14" i="7"/>
  <c r="V14" i="7"/>
  <c r="X14" i="7"/>
  <c r="Z14" i="7"/>
  <c r="D15" i="7"/>
  <c r="F15" i="7"/>
  <c r="H15" i="7"/>
  <c r="J15" i="7"/>
  <c r="L15" i="7"/>
  <c r="N15" i="7"/>
  <c r="P15" i="7"/>
  <c r="R15" i="7"/>
  <c r="T15" i="7"/>
  <c r="V15" i="7"/>
  <c r="X15" i="7"/>
  <c r="Z15" i="7"/>
  <c r="D16" i="7"/>
  <c r="F16" i="7"/>
  <c r="H16" i="7"/>
  <c r="J16" i="7"/>
  <c r="L16" i="7"/>
  <c r="N16" i="7"/>
  <c r="P16" i="7"/>
  <c r="R16" i="7"/>
  <c r="T16" i="7"/>
  <c r="V16" i="7"/>
  <c r="X16" i="7"/>
  <c r="Z16" i="7"/>
  <c r="D17" i="7"/>
  <c r="F17" i="7"/>
  <c r="H17" i="7"/>
  <c r="J17" i="7"/>
  <c r="L17" i="7"/>
  <c r="N17" i="7"/>
  <c r="P17" i="7"/>
  <c r="R17" i="7"/>
  <c r="T17" i="7"/>
  <c r="V17" i="7"/>
  <c r="X17" i="7"/>
  <c r="Z17" i="7"/>
  <c r="D18" i="7"/>
  <c r="F18" i="7"/>
  <c r="H18" i="7"/>
  <c r="J18" i="7"/>
  <c r="L18" i="7"/>
  <c r="N18" i="7"/>
  <c r="P18" i="7"/>
  <c r="R18" i="7"/>
  <c r="T18" i="7"/>
  <c r="V18" i="7"/>
  <c r="X18" i="7"/>
  <c r="Z18" i="7"/>
  <c r="D19" i="7"/>
  <c r="F19" i="7"/>
  <c r="H19" i="7"/>
  <c r="J19" i="7"/>
  <c r="L19" i="7"/>
  <c r="N19" i="7"/>
  <c r="P19" i="7"/>
  <c r="R19" i="7"/>
  <c r="T19" i="7"/>
  <c r="V19" i="7"/>
  <c r="X19" i="7"/>
  <c r="Z19" i="7"/>
  <c r="D20" i="7"/>
  <c r="F20" i="7"/>
  <c r="H20" i="7"/>
  <c r="J20" i="7"/>
  <c r="L20" i="7"/>
  <c r="N20" i="7"/>
  <c r="P20" i="7"/>
  <c r="R20" i="7"/>
  <c r="T20" i="7"/>
  <c r="V20" i="7"/>
  <c r="X20" i="7"/>
  <c r="Z20" i="7"/>
  <c r="B21" i="7"/>
  <c r="C21" i="7"/>
  <c r="D21" i="7"/>
  <c r="E21" i="7"/>
  <c r="F21" i="7" s="1"/>
  <c r="G21" i="7"/>
  <c r="H21" i="7"/>
  <c r="I21" i="7"/>
  <c r="J21" i="7" s="1"/>
  <c r="K21" i="7"/>
  <c r="L21" i="7"/>
  <c r="M21" i="7"/>
  <c r="N21" i="7" s="1"/>
  <c r="O21" i="7"/>
  <c r="P21" i="7"/>
  <c r="Q21" i="7"/>
  <c r="R21" i="7" s="1"/>
  <c r="S21" i="7"/>
  <c r="T21" i="7"/>
  <c r="U21" i="7"/>
  <c r="V21" i="7" s="1"/>
  <c r="W21" i="7"/>
  <c r="X21" i="7"/>
  <c r="Y21" i="7"/>
  <c r="Z21" i="7" s="1"/>
  <c r="D5" i="6"/>
  <c r="F5" i="6"/>
  <c r="H5" i="6"/>
  <c r="J5" i="6"/>
  <c r="L5" i="6"/>
  <c r="N5" i="6"/>
  <c r="P5" i="6"/>
  <c r="R5" i="6"/>
  <c r="T5" i="6"/>
  <c r="V5" i="6"/>
  <c r="X5" i="6"/>
  <c r="Z5" i="6"/>
  <c r="D6" i="6"/>
  <c r="F6" i="6"/>
  <c r="H6" i="6"/>
  <c r="J6" i="6"/>
  <c r="L6" i="6"/>
  <c r="N6" i="6"/>
  <c r="P6" i="6"/>
  <c r="R6" i="6"/>
  <c r="T6" i="6"/>
  <c r="V6" i="6"/>
  <c r="X6" i="6"/>
  <c r="Z6" i="6"/>
  <c r="D7" i="6"/>
  <c r="F7" i="6"/>
  <c r="H7" i="6"/>
  <c r="J7" i="6"/>
  <c r="L7" i="6"/>
  <c r="N7" i="6"/>
  <c r="P7" i="6"/>
  <c r="R7" i="6"/>
  <c r="T7" i="6"/>
  <c r="V7" i="6"/>
  <c r="X7" i="6"/>
  <c r="Z7" i="6"/>
  <c r="D8" i="6"/>
  <c r="F8" i="6"/>
  <c r="H8" i="6"/>
  <c r="J8" i="6"/>
  <c r="L8" i="6"/>
  <c r="N8" i="6"/>
  <c r="P8" i="6"/>
  <c r="R8" i="6"/>
  <c r="T8" i="6"/>
  <c r="V8" i="6"/>
  <c r="X8" i="6"/>
  <c r="Z8" i="6"/>
  <c r="D9" i="6"/>
  <c r="F9" i="6"/>
  <c r="H9" i="6"/>
  <c r="J9" i="6"/>
  <c r="L9" i="6"/>
  <c r="N9" i="6"/>
  <c r="P9" i="6"/>
  <c r="R9" i="6"/>
  <c r="T9" i="6"/>
  <c r="V9" i="6"/>
  <c r="X9" i="6"/>
  <c r="Z9" i="6"/>
  <c r="D10" i="6"/>
  <c r="F10" i="6"/>
  <c r="H10" i="6"/>
  <c r="J10" i="6"/>
  <c r="L10" i="6"/>
  <c r="N10" i="6"/>
  <c r="P10" i="6"/>
  <c r="R10" i="6"/>
  <c r="T10" i="6"/>
  <c r="V10" i="6"/>
  <c r="X10" i="6"/>
  <c r="Z10" i="6"/>
  <c r="D11" i="6"/>
  <c r="F11" i="6"/>
  <c r="H11" i="6"/>
  <c r="J11" i="6"/>
  <c r="L11" i="6"/>
  <c r="N11" i="6"/>
  <c r="P11" i="6"/>
  <c r="R11" i="6"/>
  <c r="T11" i="6"/>
  <c r="V11" i="6"/>
  <c r="X11" i="6"/>
  <c r="Z11" i="6"/>
  <c r="D12" i="6"/>
  <c r="F12" i="6"/>
  <c r="H12" i="6"/>
  <c r="J12" i="6"/>
  <c r="L12" i="6"/>
  <c r="N12" i="6"/>
  <c r="P12" i="6"/>
  <c r="R12" i="6"/>
  <c r="T12" i="6"/>
  <c r="V12" i="6"/>
  <c r="X12" i="6"/>
  <c r="Z12" i="6"/>
  <c r="D13" i="6"/>
  <c r="F13" i="6"/>
  <c r="H13" i="6"/>
  <c r="J13" i="6"/>
  <c r="L13" i="6"/>
  <c r="N13" i="6"/>
  <c r="P13" i="6"/>
  <c r="R13" i="6"/>
  <c r="T13" i="6"/>
  <c r="V13" i="6"/>
  <c r="X13" i="6"/>
  <c r="Z13" i="6"/>
  <c r="D14" i="6"/>
  <c r="F14" i="6"/>
  <c r="H14" i="6"/>
  <c r="J14" i="6"/>
  <c r="L14" i="6"/>
  <c r="N14" i="6"/>
  <c r="P14" i="6"/>
  <c r="R14" i="6"/>
  <c r="T14" i="6"/>
  <c r="V14" i="6"/>
  <c r="X14" i="6"/>
  <c r="Z14" i="6"/>
  <c r="D15" i="6"/>
  <c r="F15" i="6"/>
  <c r="H15" i="6"/>
  <c r="J15" i="6"/>
  <c r="L15" i="6"/>
  <c r="N15" i="6"/>
  <c r="P15" i="6"/>
  <c r="R15" i="6"/>
  <c r="T15" i="6"/>
  <c r="V15" i="6"/>
  <c r="X15" i="6"/>
  <c r="Z15" i="6"/>
  <c r="D16" i="6"/>
  <c r="F16" i="6"/>
  <c r="H16" i="6"/>
  <c r="J16" i="6"/>
  <c r="L16" i="6"/>
  <c r="N16" i="6"/>
  <c r="P16" i="6"/>
  <c r="R16" i="6"/>
  <c r="T16" i="6"/>
  <c r="V16" i="6"/>
  <c r="X16" i="6"/>
  <c r="Z16" i="6"/>
  <c r="D17" i="6"/>
  <c r="F17" i="6"/>
  <c r="H17" i="6"/>
  <c r="J17" i="6"/>
  <c r="L17" i="6"/>
  <c r="N17" i="6"/>
  <c r="P17" i="6"/>
  <c r="R17" i="6"/>
  <c r="T17" i="6"/>
  <c r="V17" i="6"/>
  <c r="X17" i="6"/>
  <c r="Z17" i="6"/>
  <c r="D18" i="6"/>
  <c r="F18" i="6"/>
  <c r="H18" i="6"/>
  <c r="J18" i="6"/>
  <c r="L18" i="6"/>
  <c r="N18" i="6"/>
  <c r="P18" i="6"/>
  <c r="R18" i="6"/>
  <c r="T18" i="6"/>
  <c r="V18" i="6"/>
  <c r="X18" i="6"/>
  <c r="Z18" i="6"/>
  <c r="D19" i="6"/>
  <c r="F19" i="6"/>
  <c r="H19" i="6"/>
  <c r="J19" i="6"/>
  <c r="L19" i="6"/>
  <c r="N19" i="6"/>
  <c r="P19" i="6"/>
  <c r="R19" i="6"/>
  <c r="T19" i="6"/>
  <c r="V19" i="6"/>
  <c r="X19" i="6"/>
  <c r="Z19" i="6"/>
  <c r="D20" i="6"/>
  <c r="F20" i="6"/>
  <c r="H20" i="6"/>
  <c r="J20" i="6"/>
  <c r="L20" i="6"/>
  <c r="N20" i="6"/>
  <c r="P20" i="6"/>
  <c r="R20" i="6"/>
  <c r="T20" i="6"/>
  <c r="V20" i="6"/>
  <c r="X20" i="6"/>
  <c r="Z20" i="6"/>
  <c r="B21" i="6"/>
  <c r="C21" i="6"/>
  <c r="D21" i="6"/>
  <c r="E21" i="6"/>
  <c r="F21" i="6" s="1"/>
  <c r="G21" i="6"/>
  <c r="H21" i="6"/>
  <c r="I21" i="6"/>
  <c r="J21" i="6" s="1"/>
  <c r="K21" i="6"/>
  <c r="L21" i="6"/>
  <c r="M21" i="6"/>
  <c r="N21" i="6" s="1"/>
  <c r="O21" i="6"/>
  <c r="P21" i="6"/>
  <c r="Q21" i="6"/>
  <c r="R21" i="6" s="1"/>
  <c r="S21" i="6"/>
  <c r="T21" i="6"/>
  <c r="U21" i="6"/>
  <c r="V21" i="6" s="1"/>
  <c r="W21" i="6"/>
  <c r="X21" i="6"/>
  <c r="Y21" i="6"/>
  <c r="Z21" i="6" s="1"/>
  <c r="D5" i="5"/>
  <c r="F5" i="5"/>
  <c r="H5" i="5"/>
  <c r="J5" i="5"/>
  <c r="L5" i="5"/>
  <c r="N5" i="5"/>
  <c r="P5" i="5"/>
  <c r="R5" i="5"/>
  <c r="T5" i="5"/>
  <c r="V5" i="5"/>
  <c r="X5" i="5"/>
  <c r="Z5" i="5"/>
  <c r="D6" i="5"/>
  <c r="F6" i="5"/>
  <c r="H6" i="5"/>
  <c r="J6" i="5"/>
  <c r="L6" i="5"/>
  <c r="N6" i="5"/>
  <c r="P6" i="5"/>
  <c r="R6" i="5"/>
  <c r="T6" i="5"/>
  <c r="V6" i="5"/>
  <c r="X6" i="5"/>
  <c r="Z6" i="5"/>
  <c r="D7" i="5"/>
  <c r="F7" i="5"/>
  <c r="H7" i="5"/>
  <c r="J7" i="5"/>
  <c r="L7" i="5"/>
  <c r="N7" i="5"/>
  <c r="P7" i="5"/>
  <c r="R7" i="5"/>
  <c r="T7" i="5"/>
  <c r="V7" i="5"/>
  <c r="X7" i="5"/>
  <c r="Z7" i="5"/>
  <c r="D8" i="5"/>
  <c r="F8" i="5"/>
  <c r="H8" i="5"/>
  <c r="J8" i="5"/>
  <c r="L8" i="5"/>
  <c r="N8" i="5"/>
  <c r="P8" i="5"/>
  <c r="R8" i="5"/>
  <c r="T8" i="5"/>
  <c r="V8" i="5"/>
  <c r="X8" i="5"/>
  <c r="Z8" i="5"/>
  <c r="D9" i="5"/>
  <c r="F9" i="5"/>
  <c r="H9" i="5"/>
  <c r="J9" i="5"/>
  <c r="L9" i="5"/>
  <c r="N9" i="5"/>
  <c r="P9" i="5"/>
  <c r="R9" i="5"/>
  <c r="T9" i="5"/>
  <c r="V9" i="5"/>
  <c r="X9" i="5"/>
  <c r="Z9" i="5"/>
  <c r="D10" i="5"/>
  <c r="F10" i="5"/>
  <c r="H10" i="5"/>
  <c r="J10" i="5"/>
  <c r="L10" i="5"/>
  <c r="N10" i="5"/>
  <c r="P10" i="5"/>
  <c r="R10" i="5"/>
  <c r="T10" i="5"/>
  <c r="V10" i="5"/>
  <c r="X10" i="5"/>
  <c r="Z10" i="5"/>
  <c r="D11" i="5"/>
  <c r="F11" i="5"/>
  <c r="H11" i="5"/>
  <c r="J11" i="5"/>
  <c r="L11" i="5"/>
  <c r="N11" i="5"/>
  <c r="P11" i="5"/>
  <c r="R11" i="5"/>
  <c r="T11" i="5"/>
  <c r="V11" i="5"/>
  <c r="X11" i="5"/>
  <c r="Z11" i="5"/>
  <c r="D12" i="5"/>
  <c r="F12" i="5"/>
  <c r="H12" i="5"/>
  <c r="J12" i="5"/>
  <c r="L12" i="5"/>
  <c r="N12" i="5"/>
  <c r="P12" i="5"/>
  <c r="R12" i="5"/>
  <c r="T12" i="5"/>
  <c r="V12" i="5"/>
  <c r="X12" i="5"/>
  <c r="Z12" i="5"/>
  <c r="D13" i="5"/>
  <c r="F13" i="5"/>
  <c r="H13" i="5"/>
  <c r="J13" i="5"/>
  <c r="L13" i="5"/>
  <c r="N13" i="5"/>
  <c r="P13" i="5"/>
  <c r="R13" i="5"/>
  <c r="T13" i="5"/>
  <c r="V13" i="5"/>
  <c r="X13" i="5"/>
  <c r="Z13" i="5"/>
  <c r="D14" i="5"/>
  <c r="F14" i="5"/>
  <c r="H14" i="5"/>
  <c r="J14" i="5"/>
  <c r="L14" i="5"/>
  <c r="N14" i="5"/>
  <c r="P14" i="5"/>
  <c r="R14" i="5"/>
  <c r="T14" i="5"/>
  <c r="V14" i="5"/>
  <c r="X14" i="5"/>
  <c r="Z14" i="5"/>
  <c r="D15" i="5"/>
  <c r="F15" i="5"/>
  <c r="H15" i="5"/>
  <c r="J15" i="5"/>
  <c r="L15" i="5"/>
  <c r="N15" i="5"/>
  <c r="P15" i="5"/>
  <c r="R15" i="5"/>
  <c r="T15" i="5"/>
  <c r="V15" i="5"/>
  <c r="X15" i="5"/>
  <c r="Z15" i="5"/>
  <c r="D16" i="5"/>
  <c r="F16" i="5"/>
  <c r="H16" i="5"/>
  <c r="J16" i="5"/>
  <c r="L16" i="5"/>
  <c r="N16" i="5"/>
  <c r="P16" i="5"/>
  <c r="R16" i="5"/>
  <c r="T16" i="5"/>
  <c r="V16" i="5"/>
  <c r="X16" i="5"/>
  <c r="Z16" i="5"/>
  <c r="D17" i="5"/>
  <c r="F17" i="5"/>
  <c r="H17" i="5"/>
  <c r="J17" i="5"/>
  <c r="L17" i="5"/>
  <c r="N17" i="5"/>
  <c r="P17" i="5"/>
  <c r="R17" i="5"/>
  <c r="T17" i="5"/>
  <c r="V17" i="5"/>
  <c r="X17" i="5"/>
  <c r="Z17" i="5"/>
  <c r="D18" i="5"/>
  <c r="F18" i="5"/>
  <c r="H18" i="5"/>
  <c r="J18" i="5"/>
  <c r="L18" i="5"/>
  <c r="N18" i="5"/>
  <c r="P18" i="5"/>
  <c r="R18" i="5"/>
  <c r="T18" i="5"/>
  <c r="V18" i="5"/>
  <c r="X18" i="5"/>
  <c r="Z18" i="5"/>
  <c r="D19" i="5"/>
  <c r="F19" i="5"/>
  <c r="H19" i="5"/>
  <c r="J19" i="5"/>
  <c r="L19" i="5"/>
  <c r="N19" i="5"/>
  <c r="P19" i="5"/>
  <c r="R19" i="5"/>
  <c r="T19" i="5"/>
  <c r="V19" i="5"/>
  <c r="X19" i="5"/>
  <c r="Z19" i="5"/>
  <c r="D20" i="5"/>
  <c r="F20" i="5"/>
  <c r="H20" i="5"/>
  <c r="J20" i="5"/>
  <c r="L20" i="5"/>
  <c r="N20" i="5"/>
  <c r="P20" i="5"/>
  <c r="R20" i="5"/>
  <c r="T20" i="5"/>
  <c r="V20" i="5"/>
  <c r="X20" i="5"/>
  <c r="Z20" i="5"/>
  <c r="B21" i="5"/>
  <c r="C21" i="5"/>
  <c r="D21" i="5"/>
  <c r="E21" i="5"/>
  <c r="F21" i="5" s="1"/>
  <c r="G21" i="5"/>
  <c r="H21" i="5"/>
  <c r="I21" i="5"/>
  <c r="J21" i="5" s="1"/>
  <c r="K21" i="5"/>
  <c r="L21" i="5"/>
  <c r="M21" i="5"/>
  <c r="N21" i="5" s="1"/>
  <c r="O21" i="5"/>
  <c r="P21" i="5"/>
  <c r="Q21" i="5"/>
  <c r="R21" i="5" s="1"/>
  <c r="S21" i="5"/>
  <c r="T21" i="5"/>
  <c r="U21" i="5"/>
  <c r="V21" i="5" s="1"/>
  <c r="W21" i="5"/>
  <c r="X21" i="5"/>
  <c r="Y21" i="5"/>
  <c r="Z21" i="5" s="1"/>
  <c r="D5" i="4"/>
  <c r="F5" i="4"/>
  <c r="H5" i="4"/>
  <c r="J5" i="4"/>
  <c r="L5" i="4"/>
  <c r="N5" i="4"/>
  <c r="P5" i="4"/>
  <c r="R5" i="4"/>
  <c r="T5" i="4"/>
  <c r="V5" i="4"/>
  <c r="X5" i="4"/>
  <c r="Z5" i="4"/>
  <c r="D6" i="4"/>
  <c r="F6" i="4"/>
  <c r="H6" i="4"/>
  <c r="J6" i="4"/>
  <c r="L6" i="4"/>
  <c r="N6" i="4"/>
  <c r="P6" i="4"/>
  <c r="R6" i="4"/>
  <c r="T6" i="4"/>
  <c r="V6" i="4"/>
  <c r="X6" i="4"/>
  <c r="Z6" i="4"/>
  <c r="D7" i="4"/>
  <c r="F7" i="4"/>
  <c r="H7" i="4"/>
  <c r="J7" i="4"/>
  <c r="L7" i="4"/>
  <c r="N7" i="4"/>
  <c r="P7" i="4"/>
  <c r="R7" i="4"/>
  <c r="T7" i="4"/>
  <c r="V7" i="4"/>
  <c r="X7" i="4"/>
  <c r="Z7" i="4"/>
  <c r="D8" i="4"/>
  <c r="F8" i="4"/>
  <c r="H8" i="4"/>
  <c r="J8" i="4"/>
  <c r="L8" i="4"/>
  <c r="N8" i="4"/>
  <c r="P8" i="4"/>
  <c r="R8" i="4"/>
  <c r="T8" i="4"/>
  <c r="V8" i="4"/>
  <c r="X8" i="4"/>
  <c r="Z8" i="4"/>
  <c r="D9" i="4"/>
  <c r="F9" i="4"/>
  <c r="H9" i="4"/>
  <c r="J9" i="4"/>
  <c r="L9" i="4"/>
  <c r="N9" i="4"/>
  <c r="P9" i="4"/>
  <c r="R9" i="4"/>
  <c r="T9" i="4"/>
  <c r="V9" i="4"/>
  <c r="X9" i="4"/>
  <c r="Z9" i="4"/>
  <c r="D10" i="4"/>
  <c r="F10" i="4"/>
  <c r="H10" i="4"/>
  <c r="J10" i="4"/>
  <c r="L10" i="4"/>
  <c r="N10" i="4"/>
  <c r="P10" i="4"/>
  <c r="R10" i="4"/>
  <c r="T10" i="4"/>
  <c r="V10" i="4"/>
  <c r="X10" i="4"/>
  <c r="Z10" i="4"/>
  <c r="D11" i="4"/>
  <c r="F11" i="4"/>
  <c r="H11" i="4"/>
  <c r="J11" i="4"/>
  <c r="L11" i="4"/>
  <c r="N11" i="4"/>
  <c r="P11" i="4"/>
  <c r="R11" i="4"/>
  <c r="T11" i="4"/>
  <c r="V11" i="4"/>
  <c r="X11" i="4"/>
  <c r="Z11" i="4"/>
  <c r="D12" i="4"/>
  <c r="F12" i="4"/>
  <c r="H12" i="4"/>
  <c r="J12" i="4"/>
  <c r="L12" i="4"/>
  <c r="N12" i="4"/>
  <c r="P12" i="4"/>
  <c r="R12" i="4"/>
  <c r="T12" i="4"/>
  <c r="V12" i="4"/>
  <c r="X12" i="4"/>
  <c r="Z12" i="4"/>
  <c r="D13" i="4"/>
  <c r="F13" i="4"/>
  <c r="H13" i="4"/>
  <c r="J13" i="4"/>
  <c r="L13" i="4"/>
  <c r="N13" i="4"/>
  <c r="P13" i="4"/>
  <c r="R13" i="4"/>
  <c r="T13" i="4"/>
  <c r="V13" i="4"/>
  <c r="X13" i="4"/>
  <c r="Z13" i="4"/>
  <c r="D14" i="4"/>
  <c r="F14" i="4"/>
  <c r="H14" i="4"/>
  <c r="J14" i="4"/>
  <c r="L14" i="4"/>
  <c r="N14" i="4"/>
  <c r="P14" i="4"/>
  <c r="R14" i="4"/>
  <c r="T14" i="4"/>
  <c r="V14" i="4"/>
  <c r="X14" i="4"/>
  <c r="Z14" i="4"/>
  <c r="D15" i="4"/>
  <c r="F15" i="4"/>
  <c r="H15" i="4"/>
  <c r="J15" i="4"/>
  <c r="L15" i="4"/>
  <c r="N15" i="4"/>
  <c r="P15" i="4"/>
  <c r="R15" i="4"/>
  <c r="T15" i="4"/>
  <c r="V15" i="4"/>
  <c r="X15" i="4"/>
  <c r="Z15" i="4"/>
  <c r="D16" i="4"/>
  <c r="F16" i="4"/>
  <c r="H16" i="4"/>
  <c r="J16" i="4"/>
  <c r="L16" i="4"/>
  <c r="N16" i="4"/>
  <c r="P16" i="4"/>
  <c r="R16" i="4"/>
  <c r="T16" i="4"/>
  <c r="V16" i="4"/>
  <c r="X16" i="4"/>
  <c r="Z16" i="4"/>
  <c r="D17" i="4"/>
  <c r="F17" i="4"/>
  <c r="H17" i="4"/>
  <c r="J17" i="4"/>
  <c r="L17" i="4"/>
  <c r="N17" i="4"/>
  <c r="P17" i="4"/>
  <c r="R17" i="4"/>
  <c r="T17" i="4"/>
  <c r="V17" i="4"/>
  <c r="X17" i="4"/>
  <c r="Z17" i="4"/>
  <c r="D18" i="4"/>
  <c r="F18" i="4"/>
  <c r="H18" i="4"/>
  <c r="J18" i="4"/>
  <c r="L18" i="4"/>
  <c r="N18" i="4"/>
  <c r="P18" i="4"/>
  <c r="R18" i="4"/>
  <c r="T18" i="4"/>
  <c r="V18" i="4"/>
  <c r="X18" i="4"/>
  <c r="Z18" i="4"/>
  <c r="D19" i="4"/>
  <c r="F19" i="4"/>
  <c r="H19" i="4"/>
  <c r="J19" i="4"/>
  <c r="L19" i="4"/>
  <c r="N19" i="4"/>
  <c r="P19" i="4"/>
  <c r="R19" i="4"/>
  <c r="T19" i="4"/>
  <c r="V19" i="4"/>
  <c r="X19" i="4"/>
  <c r="Z19" i="4"/>
  <c r="D20" i="4"/>
  <c r="F20" i="4"/>
  <c r="H20" i="4"/>
  <c r="J20" i="4"/>
  <c r="L20" i="4"/>
  <c r="N20" i="4"/>
  <c r="P20" i="4"/>
  <c r="R20" i="4"/>
  <c r="T20" i="4"/>
  <c r="V20" i="4"/>
  <c r="X20" i="4"/>
  <c r="Z20" i="4"/>
  <c r="B21" i="4"/>
  <c r="C21" i="4"/>
  <c r="D21" i="4"/>
  <c r="E21" i="4"/>
  <c r="F21" i="4" s="1"/>
  <c r="G21" i="4"/>
  <c r="H21" i="4"/>
  <c r="I21" i="4"/>
  <c r="J21" i="4" s="1"/>
  <c r="K21" i="4"/>
  <c r="L21" i="4"/>
  <c r="M21" i="4"/>
  <c r="N21" i="4" s="1"/>
  <c r="O21" i="4"/>
  <c r="P21" i="4"/>
  <c r="Q21" i="4"/>
  <c r="R21" i="4" s="1"/>
  <c r="S21" i="4"/>
  <c r="T21" i="4"/>
  <c r="U21" i="4"/>
  <c r="V21" i="4" s="1"/>
  <c r="W21" i="4"/>
  <c r="X21" i="4"/>
  <c r="Y21" i="4"/>
  <c r="Z21" i="4" s="1"/>
  <c r="D5" i="3"/>
  <c r="F5" i="3"/>
  <c r="H5" i="3"/>
  <c r="J5" i="3"/>
  <c r="L5" i="3"/>
  <c r="N5" i="3"/>
  <c r="P5" i="3"/>
  <c r="R5" i="3"/>
  <c r="T5" i="3"/>
  <c r="V5" i="3"/>
  <c r="X5" i="3"/>
  <c r="Z5" i="3"/>
  <c r="D6" i="3"/>
  <c r="F6" i="3"/>
  <c r="H6" i="3"/>
  <c r="J6" i="3"/>
  <c r="L6" i="3"/>
  <c r="N6" i="3"/>
  <c r="P6" i="3"/>
  <c r="R6" i="3"/>
  <c r="T6" i="3"/>
  <c r="V6" i="3"/>
  <c r="X6" i="3"/>
  <c r="Z6" i="3"/>
  <c r="D7" i="3"/>
  <c r="F7" i="3"/>
  <c r="H7" i="3"/>
  <c r="J7" i="3"/>
  <c r="L7" i="3"/>
  <c r="N7" i="3"/>
  <c r="P7" i="3"/>
  <c r="R7" i="3"/>
  <c r="T7" i="3"/>
  <c r="V7" i="3"/>
  <c r="X7" i="3"/>
  <c r="Z7" i="3"/>
  <c r="D8" i="3"/>
  <c r="F8" i="3"/>
  <c r="H8" i="3"/>
  <c r="J8" i="3"/>
  <c r="L8" i="3"/>
  <c r="N8" i="3"/>
  <c r="P8" i="3"/>
  <c r="R8" i="3"/>
  <c r="T8" i="3"/>
  <c r="V8" i="3"/>
  <c r="X8" i="3"/>
  <c r="Z8" i="3"/>
  <c r="D9" i="3"/>
  <c r="F9" i="3"/>
  <c r="H9" i="3"/>
  <c r="J9" i="3"/>
  <c r="L9" i="3"/>
  <c r="N9" i="3"/>
  <c r="P9" i="3"/>
  <c r="R9" i="3"/>
  <c r="T9" i="3"/>
  <c r="V9" i="3"/>
  <c r="X9" i="3"/>
  <c r="Z9" i="3"/>
  <c r="D10" i="3"/>
  <c r="F10" i="3"/>
  <c r="H10" i="3"/>
  <c r="J10" i="3"/>
  <c r="L10" i="3"/>
  <c r="N10" i="3"/>
  <c r="P10" i="3"/>
  <c r="R10" i="3"/>
  <c r="T10" i="3"/>
  <c r="V10" i="3"/>
  <c r="X10" i="3"/>
  <c r="Z10" i="3"/>
  <c r="D11" i="3"/>
  <c r="F11" i="3"/>
  <c r="H11" i="3"/>
  <c r="J11" i="3"/>
  <c r="L11" i="3"/>
  <c r="N11" i="3"/>
  <c r="P11" i="3"/>
  <c r="R11" i="3"/>
  <c r="T11" i="3"/>
  <c r="V11" i="3"/>
  <c r="X11" i="3"/>
  <c r="Z11" i="3"/>
  <c r="D12" i="3"/>
  <c r="F12" i="3"/>
  <c r="H12" i="3"/>
  <c r="J12" i="3"/>
  <c r="L12" i="3"/>
  <c r="N12" i="3"/>
  <c r="P12" i="3"/>
  <c r="R12" i="3"/>
  <c r="T12" i="3"/>
  <c r="V12" i="3"/>
  <c r="X12" i="3"/>
  <c r="Z12" i="3"/>
  <c r="D13" i="3"/>
  <c r="F13" i="3"/>
  <c r="H13" i="3"/>
  <c r="J13" i="3"/>
  <c r="L13" i="3"/>
  <c r="N13" i="3"/>
  <c r="P13" i="3"/>
  <c r="R13" i="3"/>
  <c r="T13" i="3"/>
  <c r="V13" i="3"/>
  <c r="X13" i="3"/>
  <c r="Z13" i="3"/>
  <c r="D14" i="3"/>
  <c r="F14" i="3"/>
  <c r="H14" i="3"/>
  <c r="J14" i="3"/>
  <c r="L14" i="3"/>
  <c r="N14" i="3"/>
  <c r="P14" i="3"/>
  <c r="R14" i="3"/>
  <c r="T14" i="3"/>
  <c r="V14" i="3"/>
  <c r="X14" i="3"/>
  <c r="Z14" i="3"/>
  <c r="D15" i="3"/>
  <c r="F15" i="3"/>
  <c r="H15" i="3"/>
  <c r="J15" i="3"/>
  <c r="L15" i="3"/>
  <c r="N15" i="3"/>
  <c r="P15" i="3"/>
  <c r="R15" i="3"/>
  <c r="T15" i="3"/>
  <c r="V15" i="3"/>
  <c r="X15" i="3"/>
  <c r="Z15" i="3"/>
  <c r="D16" i="3"/>
  <c r="F16" i="3"/>
  <c r="H16" i="3"/>
  <c r="J16" i="3"/>
  <c r="L16" i="3"/>
  <c r="N16" i="3"/>
  <c r="P16" i="3"/>
  <c r="R16" i="3"/>
  <c r="T16" i="3"/>
  <c r="V16" i="3"/>
  <c r="X16" i="3"/>
  <c r="Z16" i="3"/>
  <c r="D17" i="3"/>
  <c r="F17" i="3"/>
  <c r="H17" i="3"/>
  <c r="J17" i="3"/>
  <c r="L17" i="3"/>
  <c r="N17" i="3"/>
  <c r="P17" i="3"/>
  <c r="R17" i="3"/>
  <c r="T17" i="3"/>
  <c r="V17" i="3"/>
  <c r="X17" i="3"/>
  <c r="Z17" i="3"/>
  <c r="D18" i="3"/>
  <c r="F18" i="3"/>
  <c r="H18" i="3"/>
  <c r="J18" i="3"/>
  <c r="L18" i="3"/>
  <c r="N18" i="3"/>
  <c r="P18" i="3"/>
  <c r="R18" i="3"/>
  <c r="T18" i="3"/>
  <c r="V18" i="3"/>
  <c r="X18" i="3"/>
  <c r="Z18" i="3"/>
  <c r="D19" i="3"/>
  <c r="F19" i="3"/>
  <c r="H19" i="3"/>
  <c r="J19" i="3"/>
  <c r="L19" i="3"/>
  <c r="N19" i="3"/>
  <c r="P19" i="3"/>
  <c r="R19" i="3"/>
  <c r="T19" i="3"/>
  <c r="V19" i="3"/>
  <c r="X19" i="3"/>
  <c r="Z19" i="3"/>
  <c r="D20" i="3"/>
  <c r="F20" i="3"/>
  <c r="H20" i="3"/>
  <c r="J20" i="3"/>
  <c r="L20" i="3"/>
  <c r="N20" i="3"/>
  <c r="P20" i="3"/>
  <c r="R20" i="3"/>
  <c r="T20" i="3"/>
  <c r="V20" i="3"/>
  <c r="X20" i="3"/>
  <c r="Z20" i="3"/>
  <c r="B21" i="3"/>
  <c r="C21" i="3"/>
  <c r="D21" i="3"/>
  <c r="E21" i="3"/>
  <c r="F21" i="3" s="1"/>
  <c r="G21" i="3"/>
  <c r="H21" i="3"/>
  <c r="I21" i="3"/>
  <c r="J21" i="3" s="1"/>
  <c r="K21" i="3"/>
  <c r="L21" i="3"/>
  <c r="M21" i="3"/>
  <c r="N21" i="3" s="1"/>
  <c r="O21" i="3"/>
  <c r="P21" i="3"/>
  <c r="Q21" i="3"/>
  <c r="R21" i="3" s="1"/>
  <c r="S21" i="3"/>
  <c r="T21" i="3"/>
  <c r="U21" i="3"/>
  <c r="V21" i="3" s="1"/>
  <c r="W21" i="3"/>
  <c r="X21" i="3"/>
  <c r="Y21" i="3"/>
  <c r="Z21" i="3" s="1"/>
  <c r="D5" i="2"/>
  <c r="F5" i="2"/>
  <c r="H5" i="2"/>
  <c r="J5" i="2"/>
  <c r="L5" i="2"/>
  <c r="N5" i="2"/>
  <c r="P5" i="2"/>
  <c r="R5" i="2"/>
  <c r="T5" i="2"/>
  <c r="V5" i="2"/>
  <c r="X5" i="2"/>
  <c r="Z5" i="2"/>
  <c r="D6" i="2"/>
  <c r="F6" i="2"/>
  <c r="H6" i="2"/>
  <c r="J6" i="2"/>
  <c r="L6" i="2"/>
  <c r="N6" i="2"/>
  <c r="P6" i="2"/>
  <c r="R6" i="2"/>
  <c r="T6" i="2"/>
  <c r="V6" i="2"/>
  <c r="X6" i="2"/>
  <c r="Z6" i="2"/>
  <c r="D7" i="2"/>
  <c r="F7" i="2"/>
  <c r="H7" i="2"/>
  <c r="J7" i="2"/>
  <c r="L7" i="2"/>
  <c r="N7" i="2"/>
  <c r="P7" i="2"/>
  <c r="R7" i="2"/>
  <c r="T7" i="2"/>
  <c r="V7" i="2"/>
  <c r="X7" i="2"/>
  <c r="Z7" i="2"/>
  <c r="D8" i="2"/>
  <c r="F8" i="2"/>
  <c r="H8" i="2"/>
  <c r="J8" i="2"/>
  <c r="L8" i="2"/>
  <c r="N8" i="2"/>
  <c r="P8" i="2"/>
  <c r="R8" i="2"/>
  <c r="T8" i="2"/>
  <c r="V8" i="2"/>
  <c r="X8" i="2"/>
  <c r="Z8" i="2"/>
  <c r="D9" i="2"/>
  <c r="F9" i="2"/>
  <c r="H9" i="2"/>
  <c r="J9" i="2"/>
  <c r="L9" i="2"/>
  <c r="N9" i="2"/>
  <c r="P9" i="2"/>
  <c r="R9" i="2"/>
  <c r="T9" i="2"/>
  <c r="V9" i="2"/>
  <c r="X9" i="2"/>
  <c r="Z9" i="2"/>
  <c r="D10" i="2"/>
  <c r="F10" i="2"/>
  <c r="H10" i="2"/>
  <c r="J10" i="2"/>
  <c r="L10" i="2"/>
  <c r="N10" i="2"/>
  <c r="P10" i="2"/>
  <c r="R10" i="2"/>
  <c r="T10" i="2"/>
  <c r="V10" i="2"/>
  <c r="X10" i="2"/>
  <c r="Z10" i="2"/>
  <c r="D11" i="2"/>
  <c r="F11" i="2"/>
  <c r="H11" i="2"/>
  <c r="J11" i="2"/>
  <c r="L11" i="2"/>
  <c r="N11" i="2"/>
  <c r="P11" i="2"/>
  <c r="R11" i="2"/>
  <c r="T11" i="2"/>
  <c r="V11" i="2"/>
  <c r="X11" i="2"/>
  <c r="Z11" i="2"/>
  <c r="D12" i="2"/>
  <c r="F12" i="2"/>
  <c r="H12" i="2"/>
  <c r="J12" i="2"/>
  <c r="L12" i="2"/>
  <c r="N12" i="2"/>
  <c r="P12" i="2"/>
  <c r="R12" i="2"/>
  <c r="T12" i="2"/>
  <c r="V12" i="2"/>
  <c r="X12" i="2"/>
  <c r="Z12" i="2"/>
  <c r="D13" i="2"/>
  <c r="F13" i="2"/>
  <c r="H13" i="2"/>
  <c r="J13" i="2"/>
  <c r="L13" i="2"/>
  <c r="N13" i="2"/>
  <c r="P13" i="2"/>
  <c r="R13" i="2"/>
  <c r="T13" i="2"/>
  <c r="V13" i="2"/>
  <c r="X13" i="2"/>
  <c r="Z13" i="2"/>
  <c r="D14" i="2"/>
  <c r="F14" i="2"/>
  <c r="H14" i="2"/>
  <c r="J14" i="2"/>
  <c r="L14" i="2"/>
  <c r="N14" i="2"/>
  <c r="P14" i="2"/>
  <c r="R14" i="2"/>
  <c r="T14" i="2"/>
  <c r="V14" i="2"/>
  <c r="X14" i="2"/>
  <c r="Z14" i="2"/>
  <c r="D15" i="2"/>
  <c r="F15" i="2"/>
  <c r="H15" i="2"/>
  <c r="J15" i="2"/>
  <c r="L15" i="2"/>
  <c r="N15" i="2"/>
  <c r="P15" i="2"/>
  <c r="R15" i="2"/>
  <c r="T15" i="2"/>
  <c r="V15" i="2"/>
  <c r="X15" i="2"/>
  <c r="Z15" i="2"/>
  <c r="D16" i="2"/>
  <c r="F16" i="2"/>
  <c r="H16" i="2"/>
  <c r="J16" i="2"/>
  <c r="L16" i="2"/>
  <c r="N16" i="2"/>
  <c r="P16" i="2"/>
  <c r="R16" i="2"/>
  <c r="T16" i="2"/>
  <c r="V16" i="2"/>
  <c r="X16" i="2"/>
  <c r="Z16" i="2"/>
  <c r="D17" i="2"/>
  <c r="F17" i="2"/>
  <c r="H17" i="2"/>
  <c r="J17" i="2"/>
  <c r="L17" i="2"/>
  <c r="N17" i="2"/>
  <c r="P17" i="2"/>
  <c r="R17" i="2"/>
  <c r="T17" i="2"/>
  <c r="V17" i="2"/>
  <c r="X17" i="2"/>
  <c r="Z17" i="2"/>
  <c r="D18" i="2"/>
  <c r="F18" i="2"/>
  <c r="H18" i="2"/>
  <c r="J18" i="2"/>
  <c r="L18" i="2"/>
  <c r="N18" i="2"/>
  <c r="P18" i="2"/>
  <c r="R18" i="2"/>
  <c r="T18" i="2"/>
  <c r="V18" i="2"/>
  <c r="X18" i="2"/>
  <c r="Z18" i="2"/>
  <c r="D19" i="2"/>
  <c r="F19" i="2"/>
  <c r="H19" i="2"/>
  <c r="J19" i="2"/>
  <c r="L19" i="2"/>
  <c r="N19" i="2"/>
  <c r="P19" i="2"/>
  <c r="R19" i="2"/>
  <c r="T19" i="2"/>
  <c r="V19" i="2"/>
  <c r="X19" i="2"/>
  <c r="Z19" i="2"/>
  <c r="D20" i="2"/>
  <c r="F20" i="2"/>
  <c r="H20" i="2"/>
  <c r="J20" i="2"/>
  <c r="L20" i="2"/>
  <c r="N20" i="2"/>
  <c r="P20" i="2"/>
  <c r="R20" i="2"/>
  <c r="T20" i="2"/>
  <c r="V20" i="2"/>
  <c r="X20" i="2"/>
  <c r="Z20" i="2"/>
  <c r="B21" i="2"/>
  <c r="D21" i="2" s="1"/>
  <c r="C21" i="2"/>
  <c r="E21" i="2"/>
  <c r="F21" i="2"/>
  <c r="G21" i="2"/>
  <c r="I21" i="2"/>
  <c r="J21" i="2"/>
  <c r="K21" i="2"/>
  <c r="M21" i="2"/>
  <c r="N21" i="2"/>
  <c r="O21" i="2"/>
  <c r="Q21" i="2"/>
  <c r="R21" i="2"/>
  <c r="S21" i="2"/>
  <c r="U21" i="2"/>
  <c r="V21" i="2"/>
  <c r="W21" i="2"/>
  <c r="Y21" i="2"/>
  <c r="Z21" i="2"/>
  <c r="X21" i="2" l="1"/>
  <c r="T21" i="2"/>
  <c r="P21" i="2"/>
  <c r="L21" i="2"/>
  <c r="H21" i="2"/>
</calcChain>
</file>

<file path=xl/sharedStrings.xml><?xml version="1.0" encoding="utf-8"?>
<sst xmlns="http://schemas.openxmlformats.org/spreadsheetml/2006/main" count="354" uniqueCount="102">
  <si>
    <t>Źródło: SL2014</t>
  </si>
  <si>
    <t>Ogółem</t>
  </si>
  <si>
    <t>Zachodniopomorskie</t>
  </si>
  <si>
    <t>Wielkopolskie</t>
  </si>
  <si>
    <t>Warmińsko-mazurskie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</si>
  <si>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</si>
  <si>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</si>
  <si>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</si>
  <si>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</si>
  <si>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</si>
  <si>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</si>
  <si>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</si>
  <si>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</si>
  <si>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</si>
  <si>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</si>
  <si>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</si>
  <si>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</si>
  <si>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</si>
  <si>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% alok.</t>
  </si>
  <si>
    <t>Płatności</t>
  </si>
  <si>
    <t>grudzień 2016</t>
  </si>
  <si>
    <t>listopad 2016</t>
  </si>
  <si>
    <t>październik 2016</t>
  </si>
  <si>
    <t>wrzesień 2016</t>
  </si>
  <si>
    <t>sierpień 2016</t>
  </si>
  <si>
    <t>lipiec 2016</t>
  </si>
  <si>
    <t>czerwiec 2016</t>
  </si>
  <si>
    <t>maj 2016</t>
  </si>
  <si>
    <t>kwiecień 2016</t>
  </si>
  <si>
    <t>marzec 2016</t>
  </si>
  <si>
    <t>luty 2016</t>
  </si>
  <si>
    <t>styczeń 2016</t>
  </si>
  <si>
    <t>Alokacja na koniec 2020 r.</t>
  </si>
  <si>
    <t>RPO</t>
  </si>
  <si>
    <t>mln EUR</t>
  </si>
  <si>
    <t>Stan na 31.08.2021 r.</t>
  </si>
  <si>
    <t>grudzień 2017</t>
  </si>
  <si>
    <t>listopad 2017</t>
  </si>
  <si>
    <t>październik 2017</t>
  </si>
  <si>
    <t>wrzesień 2017</t>
  </si>
  <si>
    <t>sierpień 2017</t>
  </si>
  <si>
    <t>lipiec 2017</t>
  </si>
  <si>
    <t>czerwiec 2017</t>
  </si>
  <si>
    <t>maj 2017</t>
  </si>
  <si>
    <t>kwiecień 2017</t>
  </si>
  <si>
    <t>marzec 2017</t>
  </si>
  <si>
    <t>luty 2017</t>
  </si>
  <si>
    <t>styczeń 2017</t>
  </si>
  <si>
    <t>grudzień 2018</t>
  </si>
  <si>
    <t>listopad 2018</t>
  </si>
  <si>
    <t>październik 2018</t>
  </si>
  <si>
    <t>wrzesień 2018</t>
  </si>
  <si>
    <t>sierpień 2018</t>
  </si>
  <si>
    <t>lipiec 2018</t>
  </si>
  <si>
    <t>czerwiec 2018</t>
  </si>
  <si>
    <t>maj 2018</t>
  </si>
  <si>
    <t>kwiecień 2018</t>
  </si>
  <si>
    <t>marzec 2018</t>
  </si>
  <si>
    <t>luty 2018</t>
  </si>
  <si>
    <t>styczeń 2018</t>
  </si>
  <si>
    <t>grudzień 2019</t>
  </si>
  <si>
    <t>listopad 2019</t>
  </si>
  <si>
    <t>październik 2019</t>
  </si>
  <si>
    <t>wrzesień 2019</t>
  </si>
  <si>
    <t>sierpień 2019</t>
  </si>
  <si>
    <t>lipiec 2019</t>
  </si>
  <si>
    <t>czerwiec 2019</t>
  </si>
  <si>
    <t>maj 2019</t>
  </si>
  <si>
    <t>kwiecień 2019</t>
  </si>
  <si>
    <t>marzec 2019</t>
  </si>
  <si>
    <t>luty 2019</t>
  </si>
  <si>
    <t>styczeń 2019</t>
  </si>
  <si>
    <t>grudzień 2020</t>
  </si>
  <si>
    <t>listopad 2020</t>
  </si>
  <si>
    <t>październik 2020</t>
  </si>
  <si>
    <t>wrzesień 2020</t>
  </si>
  <si>
    <t>sierpień 2020</t>
  </si>
  <si>
    <t>lipiec 2020</t>
  </si>
  <si>
    <t>czerwiec 2020</t>
  </si>
  <si>
    <t>maj 2020</t>
  </si>
  <si>
    <t>kwiecień 2020</t>
  </si>
  <si>
    <t>marzec 2020</t>
  </si>
  <si>
    <t>luty 2020</t>
  </si>
  <si>
    <t>styczeń 2020</t>
  </si>
  <si>
    <t>grudzień 2021</t>
  </si>
  <si>
    <t>listopad 2021</t>
  </si>
  <si>
    <t>październik 2021</t>
  </si>
  <si>
    <t>wrzesień 2021</t>
  </si>
  <si>
    <t>sierpień 2021</t>
  </si>
  <si>
    <t>lipiec 2021</t>
  </si>
  <si>
    <t>czerwiec 2021</t>
  </si>
  <si>
    <t>maj 2021</t>
  </si>
  <si>
    <t>kwiecień 2021</t>
  </si>
  <si>
    <t>marzec 2021</t>
  </si>
  <si>
    <t>luty 2021</t>
  </si>
  <si>
    <t>styczeń 2021</t>
  </si>
  <si>
    <r>
      <rPr>
        <b/>
        <sz val="18"/>
        <color theme="1"/>
        <rFont val="Calibri"/>
        <family val="2"/>
        <charset val="238"/>
        <scheme val="minor"/>
      </rPr>
      <t>Tabela 1</t>
    </r>
    <r>
      <rPr>
        <sz val="18"/>
        <color theme="1"/>
        <rFont val="Calibri"/>
        <family val="2"/>
        <charset val="238"/>
        <scheme val="minor"/>
      </rPr>
      <t>. Płatności (refundacje) UE w RPO w perspektywie 2014-2020 wg województw w 2016 r. (wartości skumulowane na koniec poszczególnych miesięcy)</t>
    </r>
  </si>
  <si>
    <r>
      <rPr>
        <b/>
        <sz val="18"/>
        <color theme="1"/>
        <rFont val="Calibri"/>
        <family val="2"/>
        <charset val="238"/>
        <scheme val="minor"/>
      </rPr>
      <t>Tabela 2</t>
    </r>
    <r>
      <rPr>
        <sz val="18"/>
        <color theme="1"/>
        <rFont val="Calibri"/>
        <family val="2"/>
        <charset val="238"/>
        <scheme val="minor"/>
      </rPr>
      <t>. Płatności (refundacje) UE w RPO w perspektywie 2014-2020 wg województw w 2017 r. (wartości skumulowane na koniec poszczególnych miesięcy)</t>
    </r>
  </si>
  <si>
    <r>
      <rPr>
        <b/>
        <sz val="18"/>
        <color theme="1"/>
        <rFont val="Calibri"/>
        <family val="2"/>
        <charset val="238"/>
        <scheme val="minor"/>
      </rPr>
      <t>Tabela 3</t>
    </r>
    <r>
      <rPr>
        <sz val="18"/>
        <color theme="1"/>
        <rFont val="Calibri"/>
        <family val="2"/>
        <charset val="238"/>
        <scheme val="minor"/>
      </rPr>
      <t>. Płatności (refundacje) UE w RPO w perspektywie 2014-2020 wg województw w 2018 r. (wartości skumulowane na koniec poszczególnych miesięcy)</t>
    </r>
  </si>
  <si>
    <r>
      <rPr>
        <b/>
        <sz val="18"/>
        <color theme="1"/>
        <rFont val="Calibri"/>
        <family val="2"/>
        <charset val="238"/>
        <scheme val="minor"/>
      </rPr>
      <t>Tabela 4</t>
    </r>
    <r>
      <rPr>
        <sz val="18"/>
        <color theme="1"/>
        <rFont val="Calibri"/>
        <family val="2"/>
        <charset val="238"/>
        <scheme val="minor"/>
      </rPr>
      <t>. Płatności (refundacje) UE w RPO w perspektywie 2014-2020 wg województw w 2019 r. (wartości skumulowane na koniec poszczególnych miesięcy)</t>
    </r>
  </si>
  <si>
    <r>
      <rPr>
        <b/>
        <sz val="18"/>
        <color theme="1"/>
        <rFont val="Calibri"/>
        <family val="2"/>
        <charset val="238"/>
        <scheme val="minor"/>
      </rPr>
      <t>Tabela 5</t>
    </r>
    <r>
      <rPr>
        <sz val="18"/>
        <color theme="1"/>
        <rFont val="Calibri"/>
        <family val="2"/>
        <charset val="238"/>
        <scheme val="minor"/>
      </rPr>
      <t>. Płatności (refundacje) UE w RPO w perspektywie 2014-2020 wg województw w 2020 r. (wartości skumulowane na koniec poszczególnych miesięcy)</t>
    </r>
  </si>
  <si>
    <r>
      <rPr>
        <b/>
        <sz val="18"/>
        <color theme="1"/>
        <rFont val="Calibri"/>
        <family val="2"/>
        <charset val="238"/>
        <scheme val="minor"/>
      </rPr>
      <t>Tabela 6</t>
    </r>
    <r>
      <rPr>
        <sz val="18"/>
        <color theme="1"/>
        <rFont val="Calibri"/>
        <family val="2"/>
        <charset val="238"/>
        <scheme val="minor"/>
      </rPr>
      <t>. Płatności (refundacje) UE w RPO w perspektywie 2014-2020 wg województw w 2021 r. (wartości skumulowane na koniec poszczególnych miesięcy)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</si>
</sst>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3" fillId="0" borderId="1" xfId="0" applyFont="1" applyBorder="1" applyAlignment="1"/>
    <xf numFmtId="164" fontId="4" fillId="2" borderId="2" xfId="1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164" fontId="4" fillId="3" borderId="2" xfId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165" fontId="2" fillId="0" borderId="2" xfId="0" applyNumberFormat="1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view="pageBreakPreview" zoomScale="40" zoomScaleNormal="50" zoomScaleSheetLayoutView="40" workbookViewId="0">
      <selection activeCell="A2" sqref="A2"/>
    </sheetView>
  </sheetViews>
  <sheetFormatPr defaultColWidth="19.85546875" defaultRowHeight="21" x14ac:dyDescent="0.35"/>
  <cols>
    <col min="1" max="1" width="31.140625" style="1" customWidth="1"/>
    <col min="2" max="2" width="17.5703125" style="1" customWidth="1"/>
    <col min="3" max="3" width="12.7109375" style="1" customWidth="1"/>
    <col min="4" max="4" width="11.140625" style="1" customWidth="1"/>
    <col min="5" max="5" width="12.7109375" style="1" customWidth="1"/>
    <col min="6" max="6" width="11.140625" style="1" customWidth="1"/>
    <col min="7" max="7" width="12.7109375" style="1" customWidth="1"/>
    <col min="8" max="8" width="11.140625" style="1" customWidth="1"/>
    <col min="9" max="9" width="12.7109375" style="1" customWidth="1"/>
    <col min="10" max="10" width="11.140625" style="1" customWidth="1"/>
    <col min="11" max="11" width="12.7109375" style="1" customWidth="1"/>
    <col min="12" max="12" width="11.140625" style="1" customWidth="1"/>
    <col min="13" max="13" width="12.7109375" style="1" customWidth="1"/>
    <col min="14" max="14" width="11.140625" style="1" customWidth="1"/>
    <col min="15" max="15" width="12.7109375" style="1" customWidth="1"/>
    <col min="16" max="16" width="11.140625" style="1" customWidth="1"/>
    <col min="17" max="17" width="12.7109375" style="1" customWidth="1"/>
    <col min="18" max="18" width="11.140625" style="1" customWidth="1"/>
    <col min="19" max="19" width="12.7109375" style="1" customWidth="1"/>
    <col min="20" max="20" width="11.140625" style="1" customWidth="1"/>
    <col min="21" max="21" width="12.7109375" style="1" customWidth="1"/>
    <col min="22" max="22" width="11.140625" style="1" customWidth="1"/>
    <col min="23" max="23" width="12.7109375" style="1" customWidth="1"/>
    <col min="24" max="24" width="11.140625" style="1" customWidth="1"/>
    <col min="25" max="25" width="12.7109375" style="1" customWidth="1"/>
    <col min="26" max="26" width="11.140625" style="1" customWidth="1"/>
    <col min="27" max="16384" width="19.85546875" style="1"/>
  </cols>
  <sheetData>
    <row r="1" spans="1:26" ht="23.25" x14ac:dyDescent="0.35">
      <c r="A1" s="23" t="s">
        <v>96</v>
      </c>
      <c r="C1" s="21"/>
    </row>
    <row r="2" spans="1:26" x14ac:dyDescent="0.35">
      <c r="A2" s="22" t="s">
        <v>35</v>
      </c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Z2" s="20" t="s">
        <v>34</v>
      </c>
    </row>
    <row r="3" spans="1:26" ht="33.75" customHeight="1" x14ac:dyDescent="0.35">
      <c r="A3" s="19" t="s">
        <v>33</v>
      </c>
      <c r="B3" s="15" t="s">
        <v>32</v>
      </c>
      <c r="C3" s="18" t="s">
        <v>31</v>
      </c>
      <c r="D3" s="17"/>
      <c r="E3" s="18" t="s">
        <v>30</v>
      </c>
      <c r="F3" s="17"/>
      <c r="G3" s="18" t="s">
        <v>29</v>
      </c>
      <c r="H3" s="17"/>
      <c r="I3" s="18" t="s">
        <v>28</v>
      </c>
      <c r="J3" s="17"/>
      <c r="K3" s="18" t="s">
        <v>27</v>
      </c>
      <c r="L3" s="17"/>
      <c r="M3" s="18" t="s">
        <v>26</v>
      </c>
      <c r="N3" s="17"/>
      <c r="O3" s="18" t="s">
        <v>25</v>
      </c>
      <c r="P3" s="17"/>
      <c r="Q3" s="18" t="s">
        <v>24</v>
      </c>
      <c r="R3" s="17"/>
      <c r="S3" s="18" t="s">
        <v>23</v>
      </c>
      <c r="T3" s="17"/>
      <c r="U3" s="18" t="s">
        <v>22</v>
      </c>
      <c r="V3" s="17"/>
      <c r="W3" s="18" t="s">
        <v>21</v>
      </c>
      <c r="X3" s="17"/>
      <c r="Y3" s="18" t="s">
        <v>20</v>
      </c>
      <c r="Z3" s="17"/>
    </row>
    <row r="4" spans="1:26" ht="33.75" customHeight="1" x14ac:dyDescent="0.35">
      <c r="A4" s="16"/>
      <c r="B4" s="15"/>
      <c r="C4" s="14" t="s">
        <v>19</v>
      </c>
      <c r="D4" s="14" t="s">
        <v>18</v>
      </c>
      <c r="E4" s="14" t="s">
        <v>19</v>
      </c>
      <c r="F4" s="14" t="s">
        <v>18</v>
      </c>
      <c r="G4" s="14" t="s">
        <v>19</v>
      </c>
      <c r="H4" s="14" t="s">
        <v>18</v>
      </c>
      <c r="I4" s="14" t="s">
        <v>19</v>
      </c>
      <c r="J4" s="14" t="s">
        <v>18</v>
      </c>
      <c r="K4" s="14" t="s">
        <v>19</v>
      </c>
      <c r="L4" s="14" t="s">
        <v>18</v>
      </c>
      <c r="M4" s="14" t="s">
        <v>19</v>
      </c>
      <c r="N4" s="14" t="s">
        <v>18</v>
      </c>
      <c r="O4" s="14" t="s">
        <v>19</v>
      </c>
      <c r="P4" s="14" t="s">
        <v>18</v>
      </c>
      <c r="Q4" s="14" t="s">
        <v>19</v>
      </c>
      <c r="R4" s="14" t="s">
        <v>18</v>
      </c>
      <c r="S4" s="14" t="s">
        <v>19</v>
      </c>
      <c r="T4" s="14" t="s">
        <v>18</v>
      </c>
      <c r="U4" s="14" t="s">
        <v>19</v>
      </c>
      <c r="V4" s="14" t="s">
        <v>18</v>
      </c>
      <c r="W4" s="14" t="s">
        <v>19</v>
      </c>
      <c r="X4" s="14" t="s">
        <v>18</v>
      </c>
      <c r="Y4" s="14" t="s">
        <v>19</v>
      </c>
      <c r="Z4" s="14" t="s">
        <v>18</v>
      </c>
    </row>
    <row r="5" spans="1:26" ht="36.75" customHeight="1" x14ac:dyDescent="0.35">
      <c r="A5" s="9" t="s">
        <v>17</v>
      </c>
      <c r="B5" s="8">
        <v>2252.546589</v>
      </c>
      <c r="C5" s="8"/>
      <c r="D5" s="7">
        <f>C5/$B5</f>
        <v>0</v>
      </c>
      <c r="E5" s="8"/>
      <c r="F5" s="7">
        <f>E5/$B5</f>
        <v>0</v>
      </c>
      <c r="G5" s="8"/>
      <c r="H5" s="7">
        <f>G5/$B5</f>
        <v>0</v>
      </c>
      <c r="I5" s="8">
        <v>2.7041122299999998</v>
      </c>
      <c r="J5" s="7">
        <f>I5/$B5</f>
        <v>1.2004689462163215E-3</v>
      </c>
      <c r="K5" s="8">
        <v>2.7041122299999998</v>
      </c>
      <c r="L5" s="7">
        <f>K5/$B5</f>
        <v>1.2004689462163215E-3</v>
      </c>
      <c r="M5" s="8">
        <v>5.4976613800000003</v>
      </c>
      <c r="N5" s="7">
        <f>M5/$B5</f>
        <v>2.4406426960698925E-3</v>
      </c>
      <c r="O5" s="8">
        <v>5.4976613800000003</v>
      </c>
      <c r="P5" s="7">
        <f>O5/$B5</f>
        <v>2.4406426960698925E-3</v>
      </c>
      <c r="Q5" s="8">
        <v>5.4976613800000003</v>
      </c>
      <c r="R5" s="7">
        <f>Q5/$B5</f>
        <v>2.4406426960698925E-3</v>
      </c>
      <c r="S5" s="8">
        <v>9.6597844199999994</v>
      </c>
      <c r="T5" s="7">
        <f>S5/$B5</f>
        <v>4.2883838528233872E-3</v>
      </c>
      <c r="U5" s="8">
        <v>9.6597844199999994</v>
      </c>
      <c r="V5" s="7">
        <f>U5/$B5</f>
        <v>4.2883838528233872E-3</v>
      </c>
      <c r="W5" s="8">
        <v>9.6597844199999994</v>
      </c>
      <c r="X5" s="7">
        <f>W5/$B5</f>
        <v>4.2883838528233872E-3</v>
      </c>
      <c r="Y5" s="8">
        <v>39.336222929999998</v>
      </c>
      <c r="Z5" s="7">
        <f>Y5/$B5</f>
        <v>1.7463000819646975E-2</v>
      </c>
    </row>
    <row r="6" spans="1:26" ht="36.75" customHeight="1" x14ac:dyDescent="0.35">
      <c r="A6" s="9" t="s">
        <v>16</v>
      </c>
      <c r="B6" s="8">
        <v>1903.540287</v>
      </c>
      <c r="C6" s="8"/>
      <c r="D6" s="7">
        <f>C6/$B6</f>
        <v>0</v>
      </c>
      <c r="E6" s="8"/>
      <c r="F6" s="7">
        <f>E6/$B6</f>
        <v>0</v>
      </c>
      <c r="G6" s="8">
        <v>1.6185893099999999</v>
      </c>
      <c r="H6" s="7">
        <f>G6/$B6</f>
        <v>8.5030473011470336E-4</v>
      </c>
      <c r="I6" s="8">
        <v>1.6185893099999999</v>
      </c>
      <c r="J6" s="7">
        <f>I6/$B6</f>
        <v>8.5030473011470336E-4</v>
      </c>
      <c r="K6" s="8">
        <v>1.6185893099999999</v>
      </c>
      <c r="L6" s="7">
        <f>K6/$B6</f>
        <v>8.5030473011470336E-4</v>
      </c>
      <c r="M6" s="8">
        <v>6.9309199899999996</v>
      </c>
      <c r="N6" s="7">
        <f>M6/$B6</f>
        <v>3.6410681913768184E-3</v>
      </c>
      <c r="O6" s="8">
        <v>6.9309199899999996</v>
      </c>
      <c r="P6" s="7">
        <f>O6/$B6</f>
        <v>3.6410681913768184E-3</v>
      </c>
      <c r="Q6" s="8">
        <v>7.6493116499999996</v>
      </c>
      <c r="R6" s="7">
        <f>Q6/$B6</f>
        <v>4.0184658566146747E-3</v>
      </c>
      <c r="S6" s="8">
        <v>11.54426278</v>
      </c>
      <c r="T6" s="7">
        <f>S6/$B6</f>
        <v>6.0646275042562309E-3</v>
      </c>
      <c r="U6" s="8">
        <v>11.54426278</v>
      </c>
      <c r="V6" s="7">
        <f>U6/$B6</f>
        <v>6.0646275042562309E-3</v>
      </c>
      <c r="W6" s="8">
        <v>13.39749546</v>
      </c>
      <c r="X6" s="7">
        <f>W6/$B6</f>
        <v>7.0381990607168059E-3</v>
      </c>
      <c r="Y6" s="8">
        <v>14.819724900000001</v>
      </c>
      <c r="Z6" s="7">
        <f>Y6/$B6</f>
        <v>7.7853487006340413E-3</v>
      </c>
    </row>
    <row r="7" spans="1:26" ht="36.75" customHeight="1" x14ac:dyDescent="0.35">
      <c r="A7" s="9" t="s">
        <v>15</v>
      </c>
      <c r="B7" s="8">
        <v>2230.9581739999999</v>
      </c>
      <c r="C7" s="8"/>
      <c r="D7" s="7">
        <f>C7/$B7</f>
        <v>0</v>
      </c>
      <c r="E7" s="8"/>
      <c r="F7" s="7">
        <f>E7/$B7</f>
        <v>0</v>
      </c>
      <c r="G7" s="8"/>
      <c r="H7" s="7">
        <f>G7/$B7</f>
        <v>0</v>
      </c>
      <c r="I7" s="8"/>
      <c r="J7" s="7">
        <f>I7/$B7</f>
        <v>0</v>
      </c>
      <c r="K7" s="8"/>
      <c r="L7" s="7">
        <f>K7/$B7</f>
        <v>0</v>
      </c>
      <c r="M7" s="8">
        <v>2.4453892499999998</v>
      </c>
      <c r="N7" s="7">
        <f>M7/$B7</f>
        <v>1.0961161345376259E-3</v>
      </c>
      <c r="O7" s="8">
        <v>1.02774667</v>
      </c>
      <c r="P7" s="7">
        <f>O7/$B7</f>
        <v>4.6067500591340086E-4</v>
      </c>
      <c r="Q7" s="8">
        <v>2.4453892499999998</v>
      </c>
      <c r="R7" s="7">
        <f>Q7/$B7</f>
        <v>1.0961161345376259E-3</v>
      </c>
      <c r="S7" s="8">
        <v>3.4272605500000002</v>
      </c>
      <c r="T7" s="7">
        <f>S7/$B7</f>
        <v>1.5362280610824218E-3</v>
      </c>
      <c r="U7" s="8">
        <v>3.4272605500000002</v>
      </c>
      <c r="V7" s="7">
        <f>U7/$B7</f>
        <v>1.5362280610824218E-3</v>
      </c>
      <c r="W7" s="8">
        <v>5.2413486100000002</v>
      </c>
      <c r="X7" s="7">
        <f>W7/$B7</f>
        <v>2.3493710778999125E-3</v>
      </c>
      <c r="Y7" s="8">
        <v>6.7286276000000003</v>
      </c>
      <c r="Z7" s="7">
        <f>Y7/$B7</f>
        <v>3.0160258844906525E-3</v>
      </c>
    </row>
    <row r="8" spans="1:26" ht="36.75" customHeight="1" x14ac:dyDescent="0.35">
      <c r="A8" s="9" t="s">
        <v>14</v>
      </c>
      <c r="B8" s="8">
        <v>906.92969300000004</v>
      </c>
      <c r="C8" s="8"/>
      <c r="D8" s="7">
        <f>C8/$B8</f>
        <v>0</v>
      </c>
      <c r="E8" s="8"/>
      <c r="F8" s="7">
        <f>E8/$B8</f>
        <v>0</v>
      </c>
      <c r="G8" s="8"/>
      <c r="H8" s="7">
        <f>G8/$B8</f>
        <v>0</v>
      </c>
      <c r="I8" s="8"/>
      <c r="J8" s="7">
        <f>I8/$B8</f>
        <v>0</v>
      </c>
      <c r="K8" s="8"/>
      <c r="L8" s="7">
        <f>K8/$B8</f>
        <v>0</v>
      </c>
      <c r="M8" s="8">
        <v>0.54501980000000005</v>
      </c>
      <c r="N8" s="7">
        <f>M8/$B8</f>
        <v>6.0095044214193575E-4</v>
      </c>
      <c r="O8" s="8">
        <v>1.16835785</v>
      </c>
      <c r="P8" s="7">
        <f>O8/$B8</f>
        <v>1.288256255162659E-3</v>
      </c>
      <c r="Q8" s="8">
        <v>1.16835785</v>
      </c>
      <c r="R8" s="7">
        <f>Q8/$B8</f>
        <v>1.288256255162659E-3</v>
      </c>
      <c r="S8" s="8">
        <v>2.1356941900000002</v>
      </c>
      <c r="T8" s="7">
        <f>S8/$B8</f>
        <v>2.3548619109993126E-3</v>
      </c>
      <c r="U8" s="8">
        <v>3.5717078600000001</v>
      </c>
      <c r="V8" s="7">
        <f>U8/$B8</f>
        <v>3.938241175217537E-3</v>
      </c>
      <c r="W8" s="8">
        <v>3.5808562400000001</v>
      </c>
      <c r="X8" s="7">
        <f>W8/$B8</f>
        <v>3.9483283738952412E-3</v>
      </c>
      <c r="Y8" s="8">
        <v>9.33979815</v>
      </c>
      <c r="Z8" s="7">
        <f>Y8/$B8</f>
        <v>1.029826040771167E-2</v>
      </c>
    </row>
    <row r="9" spans="1:26" ht="36.75" customHeight="1" x14ac:dyDescent="0.35">
      <c r="A9" s="9" t="s">
        <v>13</v>
      </c>
      <c r="B9" s="8">
        <v>2256.0491149999998</v>
      </c>
      <c r="C9" s="8"/>
      <c r="D9" s="7">
        <f>C9/$B9</f>
        <v>0</v>
      </c>
      <c r="E9" s="8"/>
      <c r="F9" s="7">
        <f>E9/$B9</f>
        <v>0</v>
      </c>
      <c r="G9" s="8"/>
      <c r="H9" s="7">
        <f>G9/$B9</f>
        <v>0</v>
      </c>
      <c r="I9" s="8"/>
      <c r="J9" s="7">
        <f>I9/$B9</f>
        <v>0</v>
      </c>
      <c r="K9" s="8">
        <v>6.4669445400000001</v>
      </c>
      <c r="L9" s="7">
        <f>K9/$B9</f>
        <v>2.8664910249527084E-3</v>
      </c>
      <c r="M9" s="8">
        <v>14.6573654</v>
      </c>
      <c r="N9" s="7">
        <f>M9/$B9</f>
        <v>6.4969176878935109E-3</v>
      </c>
      <c r="O9" s="8">
        <v>15.42226696</v>
      </c>
      <c r="P9" s="7">
        <f>O9/$B9</f>
        <v>6.835962416536309E-3</v>
      </c>
      <c r="Q9" s="8">
        <v>16.489953440000001</v>
      </c>
      <c r="R9" s="7">
        <f>Q9/$B9</f>
        <v>7.309217397068947E-3</v>
      </c>
      <c r="S9" s="8">
        <v>17.135893110000001</v>
      </c>
      <c r="T9" s="7">
        <f>S9/$B9</f>
        <v>7.5955319394719837E-3</v>
      </c>
      <c r="U9" s="8">
        <v>20.77239973</v>
      </c>
      <c r="V9" s="7">
        <f>U9/$B9</f>
        <v>9.2074235405109964E-3</v>
      </c>
      <c r="W9" s="8">
        <v>23.493144260000001</v>
      </c>
      <c r="X9" s="7">
        <f>W9/$B9</f>
        <v>1.0413401066403647E-2</v>
      </c>
      <c r="Y9" s="8">
        <v>57.644522129999999</v>
      </c>
      <c r="Z9" s="7">
        <f>Y9/$B9</f>
        <v>2.5551093611718645E-2</v>
      </c>
    </row>
    <row r="10" spans="1:26" ht="36.75" customHeight="1" x14ac:dyDescent="0.35">
      <c r="A10" s="9" t="s">
        <v>12</v>
      </c>
      <c r="B10" s="8">
        <v>2878.215972</v>
      </c>
      <c r="C10" s="8"/>
      <c r="D10" s="7">
        <f>C10/$B10</f>
        <v>0</v>
      </c>
      <c r="E10" s="8"/>
      <c r="F10" s="7">
        <f>E10/$B10</f>
        <v>0</v>
      </c>
      <c r="G10" s="8"/>
      <c r="H10" s="7">
        <f>G10/$B10</f>
        <v>0</v>
      </c>
      <c r="I10" s="8"/>
      <c r="J10" s="7">
        <f>I10/$B10</f>
        <v>0</v>
      </c>
      <c r="K10" s="8"/>
      <c r="L10" s="7">
        <f>K10/$B10</f>
        <v>0</v>
      </c>
      <c r="M10" s="8"/>
      <c r="N10" s="7">
        <f>M10/$B10</f>
        <v>0</v>
      </c>
      <c r="O10" s="8"/>
      <c r="P10" s="7">
        <f>O10/$B10</f>
        <v>0</v>
      </c>
      <c r="Q10" s="8">
        <v>1.7600060200000001</v>
      </c>
      <c r="R10" s="7">
        <f>Q10/$B10</f>
        <v>6.1149199265162022E-4</v>
      </c>
      <c r="S10" s="8">
        <v>2.28203456</v>
      </c>
      <c r="T10" s="7">
        <f>S10/$B10</f>
        <v>7.9286425417696214E-4</v>
      </c>
      <c r="U10" s="8">
        <v>4.3442021400000002</v>
      </c>
      <c r="V10" s="7">
        <f>U10/$B10</f>
        <v>1.5093384868479216E-3</v>
      </c>
      <c r="W10" s="8">
        <v>4.4141175700000002</v>
      </c>
      <c r="X10" s="7">
        <f>W10/$B10</f>
        <v>1.5336297251289106E-3</v>
      </c>
      <c r="Y10" s="8">
        <v>22.18574662</v>
      </c>
      <c r="Z10" s="7">
        <f>Y10/$B10</f>
        <v>7.7081590943238638E-3</v>
      </c>
    </row>
    <row r="11" spans="1:26" ht="36.75" customHeight="1" x14ac:dyDescent="0.35">
      <c r="A11" s="9" t="s">
        <v>11</v>
      </c>
      <c r="B11" s="8">
        <v>2089.840138</v>
      </c>
      <c r="C11" s="8"/>
      <c r="D11" s="7">
        <f>C11/$B11</f>
        <v>0</v>
      </c>
      <c r="E11" s="8"/>
      <c r="F11" s="7">
        <f>E11/$B11</f>
        <v>0</v>
      </c>
      <c r="G11" s="8"/>
      <c r="H11" s="7">
        <f>G11/$B11</f>
        <v>0</v>
      </c>
      <c r="I11" s="8"/>
      <c r="J11" s="7">
        <f>I11/$B11</f>
        <v>0</v>
      </c>
      <c r="K11" s="8"/>
      <c r="L11" s="7">
        <f>K11/$B11</f>
        <v>0</v>
      </c>
      <c r="M11" s="8"/>
      <c r="N11" s="7">
        <f>M11/$B11</f>
        <v>0</v>
      </c>
      <c r="O11" s="8"/>
      <c r="P11" s="7">
        <f>O11/$B11</f>
        <v>0</v>
      </c>
      <c r="Q11" s="8">
        <v>2.92100939</v>
      </c>
      <c r="R11" s="7">
        <f>Q11/$B11</f>
        <v>1.3977190584517332E-3</v>
      </c>
      <c r="S11" s="8">
        <v>11.634394439999999</v>
      </c>
      <c r="T11" s="7">
        <f>S11/$B11</f>
        <v>5.5671217278534246E-3</v>
      </c>
      <c r="U11" s="8">
        <v>11.634394439999999</v>
      </c>
      <c r="V11" s="7">
        <f>U11/$B11</f>
        <v>5.5671217278534246E-3</v>
      </c>
      <c r="W11" s="8">
        <v>15.906940799999999</v>
      </c>
      <c r="X11" s="7">
        <f>W11/$B11</f>
        <v>7.6115586598040543E-3</v>
      </c>
      <c r="Y11" s="8">
        <v>32.145524880000004</v>
      </c>
      <c r="Z11" s="7">
        <f>Y11/$B11</f>
        <v>1.538181045310175E-2</v>
      </c>
    </row>
    <row r="12" spans="1:26" s="10" customFormat="1" ht="36.75" customHeight="1" x14ac:dyDescent="0.35">
      <c r="A12" s="13" t="s">
        <v>10</v>
      </c>
      <c r="B12" s="12">
        <v>944.96779200000003</v>
      </c>
      <c r="C12" s="12"/>
      <c r="D12" s="11">
        <f>C12/$B12</f>
        <v>0</v>
      </c>
      <c r="E12" s="12"/>
      <c r="F12" s="11">
        <f>E12/$B12</f>
        <v>0</v>
      </c>
      <c r="G12" s="12"/>
      <c r="H12" s="11">
        <f>G12/$B12</f>
        <v>0</v>
      </c>
      <c r="I12" s="12"/>
      <c r="J12" s="11">
        <f>I12/$B12</f>
        <v>0</v>
      </c>
      <c r="K12" s="12"/>
      <c r="L12" s="11">
        <f>K12/$B12</f>
        <v>0</v>
      </c>
      <c r="M12" s="12"/>
      <c r="N12" s="11">
        <f>M12/$B12</f>
        <v>0</v>
      </c>
      <c r="O12" s="12"/>
      <c r="P12" s="11">
        <f>O12/$B12</f>
        <v>0</v>
      </c>
      <c r="Q12" s="12">
        <v>2.51984238</v>
      </c>
      <c r="R12" s="11">
        <f>Q12/$B12</f>
        <v>2.6665907572011724E-3</v>
      </c>
      <c r="S12" s="12">
        <v>12.166676470000001</v>
      </c>
      <c r="T12" s="11">
        <f>S12/$B12</f>
        <v>1.2875228735838226E-2</v>
      </c>
      <c r="U12" s="12">
        <v>12.732253139999999</v>
      </c>
      <c r="V12" s="11">
        <f>U12/$B12</f>
        <v>1.3473742965411036E-2</v>
      </c>
      <c r="W12" s="12">
        <v>15.61101874</v>
      </c>
      <c r="X12" s="11">
        <f>W12/$B12</f>
        <v>1.6520159599259655E-2</v>
      </c>
      <c r="Y12" s="12">
        <v>42.014890880000003</v>
      </c>
      <c r="Z12" s="11">
        <f>Y12/$B12</f>
        <v>4.4461717357664188E-2</v>
      </c>
    </row>
    <row r="13" spans="1:26" ht="36.75" customHeight="1" x14ac:dyDescent="0.35">
      <c r="A13" s="9" t="s">
        <v>9</v>
      </c>
      <c r="B13" s="8">
        <v>2114.2437599999998</v>
      </c>
      <c r="C13" s="8"/>
      <c r="D13" s="7">
        <f>C13/$B13</f>
        <v>0</v>
      </c>
      <c r="E13" s="8"/>
      <c r="F13" s="7">
        <f>E13/$B13</f>
        <v>0</v>
      </c>
      <c r="G13" s="8"/>
      <c r="H13" s="7">
        <f>G13/$B13</f>
        <v>0</v>
      </c>
      <c r="I13" s="8"/>
      <c r="J13" s="7">
        <f>I13/$B13</f>
        <v>0</v>
      </c>
      <c r="K13" s="8"/>
      <c r="L13" s="7">
        <f>K13/$B13</f>
        <v>0</v>
      </c>
      <c r="M13" s="8"/>
      <c r="N13" s="7">
        <f>M13/$B13</f>
        <v>0</v>
      </c>
      <c r="O13" s="8"/>
      <c r="P13" s="7">
        <f>O13/$B13</f>
        <v>0</v>
      </c>
      <c r="Q13" s="8"/>
      <c r="R13" s="7">
        <f>Q13/$B13</f>
        <v>0</v>
      </c>
      <c r="S13" s="8"/>
      <c r="T13" s="7">
        <f>S13/$B13</f>
        <v>0</v>
      </c>
      <c r="U13" s="8">
        <v>4.23642846</v>
      </c>
      <c r="V13" s="7">
        <f>U13/$B13</f>
        <v>2.0037559245297243E-3</v>
      </c>
      <c r="W13" s="8">
        <v>5.1453829899999999</v>
      </c>
      <c r="X13" s="7">
        <f>W13/$B13</f>
        <v>2.4336753818774426E-3</v>
      </c>
      <c r="Y13" s="8">
        <v>14.35439291</v>
      </c>
      <c r="Z13" s="7">
        <f>Y13/$B13</f>
        <v>6.789374613076782E-3</v>
      </c>
    </row>
    <row r="14" spans="1:26" ht="36.75" customHeight="1" x14ac:dyDescent="0.35">
      <c r="A14" s="9" t="s">
        <v>8</v>
      </c>
      <c r="B14" s="8">
        <v>1213.595877</v>
      </c>
      <c r="C14" s="8"/>
      <c r="D14" s="7">
        <f>C14/$B14</f>
        <v>0</v>
      </c>
      <c r="E14" s="8"/>
      <c r="F14" s="7">
        <f>E14/$B14</f>
        <v>0</v>
      </c>
      <c r="G14" s="8"/>
      <c r="H14" s="7">
        <f>G14/$B14</f>
        <v>0</v>
      </c>
      <c r="I14" s="8"/>
      <c r="J14" s="7">
        <f>I14/$B14</f>
        <v>0</v>
      </c>
      <c r="K14" s="8"/>
      <c r="L14" s="7">
        <f>K14/$B14</f>
        <v>0</v>
      </c>
      <c r="M14" s="8"/>
      <c r="N14" s="7">
        <f>M14/$B14</f>
        <v>0</v>
      </c>
      <c r="O14" s="8"/>
      <c r="P14" s="7">
        <f>O14/$B14</f>
        <v>0</v>
      </c>
      <c r="Q14" s="8">
        <v>6.4362000000000004E-3</v>
      </c>
      <c r="R14" s="7">
        <f>Q14/$B14</f>
        <v>5.3034128757179359E-6</v>
      </c>
      <c r="S14" s="8">
        <v>6.4362000000000004E-3</v>
      </c>
      <c r="T14" s="7">
        <f>S14/$B14</f>
        <v>5.3034128757179359E-6</v>
      </c>
      <c r="U14" s="8">
        <v>3.4319872299999998</v>
      </c>
      <c r="V14" s="7">
        <f>U14/$B14</f>
        <v>2.8279489861846325E-3</v>
      </c>
      <c r="W14" s="8">
        <v>4.3209091400000004</v>
      </c>
      <c r="X14" s="7">
        <f>W14/$B14</f>
        <v>3.5604184406766901E-3</v>
      </c>
      <c r="Y14" s="8">
        <v>5.5504135699999999</v>
      </c>
      <c r="Z14" s="7">
        <f>Y14/$B14</f>
        <v>4.5735270489881538E-3</v>
      </c>
    </row>
    <row r="15" spans="1:26" ht="36.75" customHeight="1" x14ac:dyDescent="0.35">
      <c r="A15" s="9" t="s">
        <v>7</v>
      </c>
      <c r="B15" s="8">
        <v>1864.811698</v>
      </c>
      <c r="C15" s="8"/>
      <c r="D15" s="7">
        <f>C15/$B15</f>
        <v>0</v>
      </c>
      <c r="E15" s="8"/>
      <c r="F15" s="7">
        <f>E15/$B15</f>
        <v>0</v>
      </c>
      <c r="G15" s="8"/>
      <c r="H15" s="7">
        <f>G15/$B15</f>
        <v>0</v>
      </c>
      <c r="I15" s="8"/>
      <c r="J15" s="7">
        <f>I15/$B15</f>
        <v>0</v>
      </c>
      <c r="K15" s="8"/>
      <c r="L15" s="7">
        <f>K15/$B15</f>
        <v>0</v>
      </c>
      <c r="M15" s="8">
        <v>2.2320896800000001</v>
      </c>
      <c r="N15" s="7">
        <f>M15/$B15</f>
        <v>1.1969517793104277E-3</v>
      </c>
      <c r="O15" s="8">
        <v>6.3913564200000001</v>
      </c>
      <c r="P15" s="7">
        <f>O15/$B15</f>
        <v>3.4273468076453477E-3</v>
      </c>
      <c r="Q15" s="8">
        <v>7.4503969899999998</v>
      </c>
      <c r="R15" s="7">
        <f>Q15/$B15</f>
        <v>3.9952543187017266E-3</v>
      </c>
      <c r="S15" s="8">
        <v>7.7631014</v>
      </c>
      <c r="T15" s="7">
        <f>S15/$B15</f>
        <v>4.1629411743426331E-3</v>
      </c>
      <c r="U15" s="8">
        <v>9.9903460800000001</v>
      </c>
      <c r="V15" s="7">
        <f>U15/$B15</f>
        <v>5.3572948361030716E-3</v>
      </c>
      <c r="W15" s="8">
        <v>12.166211540000001</v>
      </c>
      <c r="X15" s="7">
        <f>W15/$B15</f>
        <v>6.524096536421449E-3</v>
      </c>
      <c r="Y15" s="8">
        <v>51.85973207</v>
      </c>
      <c r="Z15" s="7">
        <f>Y15/$B15</f>
        <v>2.7809634680873822E-2</v>
      </c>
    </row>
    <row r="16" spans="1:26" ht="36.75" customHeight="1" x14ac:dyDescent="0.35">
      <c r="A16" s="9" t="s">
        <v>6</v>
      </c>
      <c r="B16" s="8">
        <v>3476.9371339999998</v>
      </c>
      <c r="C16" s="8"/>
      <c r="D16" s="7">
        <f>C16/$B16</f>
        <v>0</v>
      </c>
      <c r="E16" s="8"/>
      <c r="F16" s="7">
        <f>E16/$B16</f>
        <v>0</v>
      </c>
      <c r="G16" s="8"/>
      <c r="H16" s="7">
        <f>G16/$B16</f>
        <v>0</v>
      </c>
      <c r="I16" s="8"/>
      <c r="J16" s="7">
        <f>I16/$B16</f>
        <v>0</v>
      </c>
      <c r="K16" s="8"/>
      <c r="L16" s="7">
        <f>K16/$B16</f>
        <v>0</v>
      </c>
      <c r="M16" s="8"/>
      <c r="N16" s="7">
        <f>M16/$B16</f>
        <v>0</v>
      </c>
      <c r="O16" s="8"/>
      <c r="P16" s="7">
        <f>O16/$B16</f>
        <v>0</v>
      </c>
      <c r="Q16" s="8"/>
      <c r="R16" s="7">
        <f>Q16/$B16</f>
        <v>0</v>
      </c>
      <c r="S16" s="8"/>
      <c r="T16" s="7">
        <f>S16/$B16</f>
        <v>0</v>
      </c>
      <c r="U16" s="8"/>
      <c r="V16" s="7">
        <f>U16/$B16</f>
        <v>0</v>
      </c>
      <c r="W16" s="8">
        <v>3.4624446999999998</v>
      </c>
      <c r="X16" s="7">
        <f>W16/$B16</f>
        <v>9.9583183893137378E-4</v>
      </c>
      <c r="Y16" s="8">
        <v>26.225056689999999</v>
      </c>
      <c r="Z16" s="7">
        <f>Y16/$B16</f>
        <v>7.5425743058603143E-3</v>
      </c>
    </row>
    <row r="17" spans="1:26" ht="36.75" customHeight="1" x14ac:dyDescent="0.35">
      <c r="A17" s="9" t="s">
        <v>5</v>
      </c>
      <c r="B17" s="8">
        <v>1364.5435930000001</v>
      </c>
      <c r="C17" s="8"/>
      <c r="D17" s="7">
        <f>C17/$B17</f>
        <v>0</v>
      </c>
      <c r="E17" s="8"/>
      <c r="F17" s="7">
        <f>E17/$B17</f>
        <v>0</v>
      </c>
      <c r="G17" s="8"/>
      <c r="H17" s="7">
        <f>G17/$B17</f>
        <v>0</v>
      </c>
      <c r="I17" s="8"/>
      <c r="J17" s="7">
        <f>I17/$B17</f>
        <v>0</v>
      </c>
      <c r="K17" s="8"/>
      <c r="L17" s="7">
        <f>K17/$B17</f>
        <v>0</v>
      </c>
      <c r="M17" s="8">
        <v>3.3639677799999999</v>
      </c>
      <c r="N17" s="7">
        <f>M17/$B17</f>
        <v>2.4652695577165045E-3</v>
      </c>
      <c r="O17" s="8">
        <v>3.3639677799999999</v>
      </c>
      <c r="P17" s="7">
        <f>O17/$B17</f>
        <v>2.4652695577165045E-3</v>
      </c>
      <c r="Q17" s="8">
        <v>4.1583048299999996</v>
      </c>
      <c r="R17" s="7">
        <f>Q17/$B17</f>
        <v>3.0473961046988693E-3</v>
      </c>
      <c r="S17" s="8">
        <v>4.7384723199999996</v>
      </c>
      <c r="T17" s="7">
        <f>S17/$B17</f>
        <v>3.4725693955898404E-3</v>
      </c>
      <c r="U17" s="8">
        <v>9.0364895399999998</v>
      </c>
      <c r="V17" s="7">
        <f>U17/$B17</f>
        <v>6.6223531343054714E-3</v>
      </c>
      <c r="W17" s="8">
        <v>10.391310450000001</v>
      </c>
      <c r="X17" s="7">
        <f>W17/$B17</f>
        <v>7.6152279071966594E-3</v>
      </c>
      <c r="Y17" s="8">
        <v>14.834051049999999</v>
      </c>
      <c r="Z17" s="7">
        <f>Y17/$B17</f>
        <v>1.0871071562753656E-2</v>
      </c>
    </row>
    <row r="18" spans="1:26" ht="36.75" customHeight="1" x14ac:dyDescent="0.35">
      <c r="A18" s="9" t="s">
        <v>4</v>
      </c>
      <c r="B18" s="8">
        <v>1728.272095</v>
      </c>
      <c r="C18" s="8"/>
      <c r="D18" s="7">
        <f>C18/$B18</f>
        <v>0</v>
      </c>
      <c r="E18" s="8"/>
      <c r="F18" s="7">
        <f>E18/$B18</f>
        <v>0</v>
      </c>
      <c r="G18" s="8"/>
      <c r="H18" s="7">
        <f>G18/$B18</f>
        <v>0</v>
      </c>
      <c r="I18" s="8"/>
      <c r="J18" s="7">
        <f>I18/$B18</f>
        <v>0</v>
      </c>
      <c r="K18" s="8"/>
      <c r="L18" s="7">
        <f>K18/$B18</f>
        <v>0</v>
      </c>
      <c r="M18" s="8"/>
      <c r="N18" s="7">
        <f>M18/$B18</f>
        <v>0</v>
      </c>
      <c r="O18" s="8"/>
      <c r="P18" s="7">
        <f>O18/$B18</f>
        <v>0</v>
      </c>
      <c r="Q18" s="8"/>
      <c r="R18" s="7">
        <f>Q18/$B18</f>
        <v>0</v>
      </c>
      <c r="S18" s="8"/>
      <c r="T18" s="7">
        <f>S18/$B18</f>
        <v>0</v>
      </c>
      <c r="U18" s="8"/>
      <c r="V18" s="7">
        <f>U18/$B18</f>
        <v>0</v>
      </c>
      <c r="W18" s="8"/>
      <c r="X18" s="7">
        <f>W18/$B18</f>
        <v>0</v>
      </c>
      <c r="Y18" s="8">
        <v>11.204608090000001</v>
      </c>
      <c r="Z18" s="7">
        <f>Y18/$B18</f>
        <v>6.4831273515412518E-3</v>
      </c>
    </row>
    <row r="19" spans="1:26" ht="36.75" customHeight="1" x14ac:dyDescent="0.35">
      <c r="A19" s="9" t="s">
        <v>3</v>
      </c>
      <c r="B19" s="8">
        <v>2450.2064169999999</v>
      </c>
      <c r="C19" s="8"/>
      <c r="D19" s="7">
        <f>C19/$B19</f>
        <v>0</v>
      </c>
      <c r="E19" s="8"/>
      <c r="F19" s="7">
        <f>E19/$B19</f>
        <v>0</v>
      </c>
      <c r="G19" s="8"/>
      <c r="H19" s="7">
        <f>G19/$B19</f>
        <v>0</v>
      </c>
      <c r="I19" s="8"/>
      <c r="J19" s="7">
        <f>I19/$B19</f>
        <v>0</v>
      </c>
      <c r="K19" s="8">
        <v>0.2071984</v>
      </c>
      <c r="L19" s="7">
        <f>K19/$B19</f>
        <v>8.4563650867297527E-5</v>
      </c>
      <c r="M19" s="8">
        <v>0.2071984</v>
      </c>
      <c r="N19" s="7">
        <f>M19/$B19</f>
        <v>8.4563650867297527E-5</v>
      </c>
      <c r="O19" s="8">
        <v>2.1787175300000001</v>
      </c>
      <c r="P19" s="7">
        <f>O19/$B19</f>
        <v>8.8919754469812915E-4</v>
      </c>
      <c r="Q19" s="8">
        <v>6.1614029300000004</v>
      </c>
      <c r="R19" s="7">
        <f>Q19/$B19</f>
        <v>2.5146464751912372E-3</v>
      </c>
      <c r="S19" s="8">
        <v>8.8125062700000001</v>
      </c>
      <c r="T19" s="7">
        <f>S19/$B19</f>
        <v>3.5966383113100794E-3</v>
      </c>
      <c r="U19" s="8">
        <v>8.8125062700000001</v>
      </c>
      <c r="V19" s="7">
        <f>U19/$B19</f>
        <v>3.5966383113100794E-3</v>
      </c>
      <c r="W19" s="8">
        <v>11.004801260000001</v>
      </c>
      <c r="X19" s="7">
        <f>W19/$B19</f>
        <v>4.4913772095471587E-3</v>
      </c>
      <c r="Y19" s="8">
        <v>45.187922020000002</v>
      </c>
      <c r="Z19" s="7">
        <f>Y19/$B19</f>
        <v>1.844249598992051E-2</v>
      </c>
    </row>
    <row r="20" spans="1:26" ht="36.75" customHeight="1" x14ac:dyDescent="0.35">
      <c r="A20" s="9" t="s">
        <v>2</v>
      </c>
      <c r="B20" s="8">
        <v>1601.2392159999999</v>
      </c>
      <c r="C20" s="8"/>
      <c r="D20" s="7">
        <f>C20/$B20</f>
        <v>0</v>
      </c>
      <c r="E20" s="8"/>
      <c r="F20" s="7">
        <f>E20/$B20</f>
        <v>0</v>
      </c>
      <c r="G20" s="8"/>
      <c r="H20" s="7">
        <f>G20/$B20</f>
        <v>0</v>
      </c>
      <c r="I20" s="8"/>
      <c r="J20" s="7">
        <f>I20/$B20</f>
        <v>0</v>
      </c>
      <c r="K20" s="8"/>
      <c r="L20" s="7">
        <f>K20/$B20</f>
        <v>0</v>
      </c>
      <c r="M20" s="8"/>
      <c r="N20" s="7">
        <f>M20/$B20</f>
        <v>0</v>
      </c>
      <c r="O20" s="8"/>
      <c r="P20" s="7">
        <f>O20/$B20</f>
        <v>0</v>
      </c>
      <c r="Q20" s="8"/>
      <c r="R20" s="7">
        <f>Q20/$B20</f>
        <v>0</v>
      </c>
      <c r="S20" s="8">
        <v>6.9038038400000001</v>
      </c>
      <c r="T20" s="7">
        <f>S20/$B20</f>
        <v>4.3115380706489018E-3</v>
      </c>
      <c r="U20" s="8">
        <v>7.22968002</v>
      </c>
      <c r="V20" s="7">
        <f>U20/$B20</f>
        <v>4.5150530587554638E-3</v>
      </c>
      <c r="W20" s="8">
        <v>9.7835136499999997</v>
      </c>
      <c r="X20" s="7">
        <f>W20/$B20</f>
        <v>6.1099638031847951E-3</v>
      </c>
      <c r="Y20" s="8">
        <v>41.896733099999999</v>
      </c>
      <c r="Z20" s="7">
        <f>Y20/$B20</f>
        <v>2.6165192983882053E-2</v>
      </c>
    </row>
    <row r="21" spans="1:26" ht="49.5" customHeight="1" x14ac:dyDescent="0.35">
      <c r="A21" s="6" t="s">
        <v>1</v>
      </c>
      <c r="B21" s="5">
        <f>SUM(B5:B20)</f>
        <v>31276.897550000002</v>
      </c>
      <c r="C21" s="5">
        <f>SUM(C5:C20)</f>
        <v>0</v>
      </c>
      <c r="D21" s="4">
        <f>C21/$B21</f>
        <v>0</v>
      </c>
      <c r="E21" s="5">
        <f>SUM(E5:E20)</f>
        <v>0</v>
      </c>
      <c r="F21" s="4">
        <f>E21/$B21</f>
        <v>0</v>
      </c>
      <c r="G21" s="5">
        <f>SUM(G5:G20)</f>
        <v>1.6185893099999999</v>
      </c>
      <c r="H21" s="4">
        <f>G21/$B21</f>
        <v>5.1750315305809474E-5</v>
      </c>
      <c r="I21" s="5">
        <f>SUM(I5:I20)</f>
        <v>4.3227015399999997</v>
      </c>
      <c r="J21" s="4">
        <f>I21/$B21</f>
        <v>1.3820749110712228E-4</v>
      </c>
      <c r="K21" s="5">
        <f>SUM(K5:K20)</f>
        <v>10.99684448</v>
      </c>
      <c r="L21" s="4">
        <f>K21/$B21</f>
        <v>3.5159639674683783E-4</v>
      </c>
      <c r="M21" s="5">
        <f>SUM(M5:M20)</f>
        <v>35.879611680000004</v>
      </c>
      <c r="N21" s="4">
        <f>M21/$B21</f>
        <v>1.14716018820735E-3</v>
      </c>
      <c r="O21" s="5">
        <f>SUM(O5:O20)</f>
        <v>41.980994580000001</v>
      </c>
      <c r="P21" s="4">
        <f>O21/$B21</f>
        <v>1.3422365345823757E-3</v>
      </c>
      <c r="Q21" s="5">
        <f>SUM(Q5:Q20)</f>
        <v>58.228072310000009</v>
      </c>
      <c r="R21" s="4">
        <f>Q21/$B21</f>
        <v>1.8616959120358791E-3</v>
      </c>
      <c r="S21" s="5">
        <f>SUM(S5:S20)</f>
        <v>98.210320549999992</v>
      </c>
      <c r="T21" s="4">
        <f>S21/$B21</f>
        <v>3.1400275680475856E-3</v>
      </c>
      <c r="U21" s="5">
        <f>SUM(U5:U20)</f>
        <v>120.42370266</v>
      </c>
      <c r="V21" s="4">
        <f>U21/$B21</f>
        <v>3.8502444965165671E-3</v>
      </c>
      <c r="W21" s="5">
        <f>SUM(W5:W20)</f>
        <v>147.57927983000002</v>
      </c>
      <c r="X21" s="4">
        <f>W21/$B21</f>
        <v>4.7184756606398134E-3</v>
      </c>
      <c r="Y21" s="5">
        <f>SUM(Y5:Y20)</f>
        <v>435.32796759000007</v>
      </c>
      <c r="Z21" s="4">
        <f>Y21/$B21</f>
        <v>1.3918514996382692E-2</v>
      </c>
    </row>
    <row r="22" spans="1:26" ht="18" customHeight="1" x14ac:dyDescent="0.35">
      <c r="A22" s="3" t="s">
        <v>0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14">
    <mergeCell ref="W3:X3"/>
    <mergeCell ref="Y3:Z3"/>
    <mergeCell ref="E3:F3"/>
    <mergeCell ref="G3:H3"/>
    <mergeCell ref="I3:J3"/>
    <mergeCell ref="K3:L3"/>
    <mergeCell ref="M3:N3"/>
    <mergeCell ref="S3:T3"/>
    <mergeCell ref="A3:A4"/>
    <mergeCell ref="B3:B4"/>
    <mergeCell ref="C3:D3"/>
    <mergeCell ref="O3:P3"/>
    <mergeCell ref="Q3:R3"/>
    <mergeCell ref="U3:V3"/>
  </mergeCell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view="pageBreakPreview" zoomScale="40" zoomScaleNormal="40" zoomScaleSheetLayoutView="40" workbookViewId="0">
      <selection activeCell="A2" sqref="A2"/>
    </sheetView>
  </sheetViews>
  <sheetFormatPr defaultColWidth="19.85546875" defaultRowHeight="21" x14ac:dyDescent="0.35"/>
  <cols>
    <col min="1" max="1" width="31.140625" style="1" customWidth="1"/>
    <col min="2" max="2" width="17.5703125" style="1" customWidth="1"/>
    <col min="3" max="3" width="12.7109375" style="1" customWidth="1"/>
    <col min="4" max="4" width="11.140625" style="1" customWidth="1"/>
    <col min="5" max="5" width="12.7109375" style="1" customWidth="1"/>
    <col min="6" max="6" width="11.140625" style="1" customWidth="1"/>
    <col min="7" max="7" width="12.7109375" style="1" customWidth="1"/>
    <col min="8" max="8" width="11.140625" style="1" customWidth="1"/>
    <col min="9" max="9" width="12.7109375" style="1" customWidth="1"/>
    <col min="10" max="10" width="11.140625" style="1" customWidth="1"/>
    <col min="11" max="11" width="12.7109375" style="1" customWidth="1"/>
    <col min="12" max="12" width="11.140625" style="1" customWidth="1"/>
    <col min="13" max="13" width="12.7109375" style="1" customWidth="1"/>
    <col min="14" max="14" width="11.140625" style="1" customWidth="1"/>
    <col min="15" max="15" width="12.7109375" style="1" customWidth="1"/>
    <col min="16" max="16" width="11.140625" style="1" customWidth="1"/>
    <col min="17" max="17" width="12.7109375" style="1" customWidth="1"/>
    <col min="18" max="18" width="11.140625" style="1" customWidth="1"/>
    <col min="19" max="19" width="12.7109375" style="1" customWidth="1"/>
    <col min="20" max="20" width="11.140625" style="1" customWidth="1"/>
    <col min="21" max="21" width="12.7109375" style="1" customWidth="1"/>
    <col min="22" max="22" width="11.140625" style="1" customWidth="1"/>
    <col min="23" max="23" width="12.7109375" style="1" customWidth="1"/>
    <col min="24" max="24" width="11.140625" style="1" customWidth="1"/>
    <col min="25" max="25" width="14.42578125" style="1" customWidth="1"/>
    <col min="26" max="26" width="11.140625" style="1" customWidth="1"/>
    <col min="27" max="16384" width="19.85546875" style="1"/>
  </cols>
  <sheetData>
    <row r="1" spans="1:26" ht="23.25" x14ac:dyDescent="0.35">
      <c r="A1" s="23" t="s">
        <v>97</v>
      </c>
      <c r="C1" s="21"/>
    </row>
    <row r="2" spans="1:26" x14ac:dyDescent="0.35">
      <c r="A2" s="22" t="s">
        <v>35</v>
      </c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Z2" s="20" t="s">
        <v>34</v>
      </c>
    </row>
    <row r="3" spans="1:26" ht="33.75" customHeight="1" x14ac:dyDescent="0.35">
      <c r="A3" s="19" t="s">
        <v>33</v>
      </c>
      <c r="B3" s="15" t="s">
        <v>32</v>
      </c>
      <c r="C3" s="18" t="s">
        <v>47</v>
      </c>
      <c r="D3" s="17"/>
      <c r="E3" s="18" t="s">
        <v>46</v>
      </c>
      <c r="F3" s="17"/>
      <c r="G3" s="18" t="s">
        <v>45</v>
      </c>
      <c r="H3" s="17"/>
      <c r="I3" s="18" t="s">
        <v>44</v>
      </c>
      <c r="J3" s="17"/>
      <c r="K3" s="18" t="s">
        <v>43</v>
      </c>
      <c r="L3" s="17"/>
      <c r="M3" s="18" t="s">
        <v>42</v>
      </c>
      <c r="N3" s="17"/>
      <c r="O3" s="18" t="s">
        <v>41</v>
      </c>
      <c r="P3" s="17"/>
      <c r="Q3" s="18" t="s">
        <v>40</v>
      </c>
      <c r="R3" s="17"/>
      <c r="S3" s="18" t="s">
        <v>39</v>
      </c>
      <c r="T3" s="17"/>
      <c r="U3" s="18" t="s">
        <v>38</v>
      </c>
      <c r="V3" s="17"/>
      <c r="W3" s="18" t="s">
        <v>37</v>
      </c>
      <c r="X3" s="17"/>
      <c r="Y3" s="18" t="s">
        <v>36</v>
      </c>
      <c r="Z3" s="17"/>
    </row>
    <row r="4" spans="1:26" ht="33.75" customHeight="1" x14ac:dyDescent="0.35">
      <c r="A4" s="16"/>
      <c r="B4" s="15"/>
      <c r="C4" s="14" t="s">
        <v>19</v>
      </c>
      <c r="D4" s="14" t="s">
        <v>18</v>
      </c>
      <c r="E4" s="14" t="s">
        <v>19</v>
      </c>
      <c r="F4" s="14" t="s">
        <v>18</v>
      </c>
      <c r="G4" s="14" t="s">
        <v>19</v>
      </c>
      <c r="H4" s="14" t="s">
        <v>18</v>
      </c>
      <c r="I4" s="14" t="s">
        <v>19</v>
      </c>
      <c r="J4" s="14" t="s">
        <v>18</v>
      </c>
      <c r="K4" s="14" t="s">
        <v>19</v>
      </c>
      <c r="L4" s="14" t="s">
        <v>18</v>
      </c>
      <c r="M4" s="14" t="s">
        <v>19</v>
      </c>
      <c r="N4" s="14" t="s">
        <v>18</v>
      </c>
      <c r="O4" s="14" t="s">
        <v>19</v>
      </c>
      <c r="P4" s="14" t="s">
        <v>18</v>
      </c>
      <c r="Q4" s="14" t="s">
        <v>19</v>
      </c>
      <c r="R4" s="14" t="s">
        <v>18</v>
      </c>
      <c r="S4" s="14" t="s">
        <v>19</v>
      </c>
      <c r="T4" s="14" t="s">
        <v>18</v>
      </c>
      <c r="U4" s="14" t="s">
        <v>19</v>
      </c>
      <c r="V4" s="14" t="s">
        <v>18</v>
      </c>
      <c r="W4" s="14" t="s">
        <v>19</v>
      </c>
      <c r="X4" s="14" t="s">
        <v>18</v>
      </c>
      <c r="Y4" s="14" t="s">
        <v>19</v>
      </c>
      <c r="Z4" s="14" t="s">
        <v>18</v>
      </c>
    </row>
    <row r="5" spans="1:26" ht="36.75" customHeight="1" x14ac:dyDescent="0.35">
      <c r="A5" s="9" t="s">
        <v>17</v>
      </c>
      <c r="B5" s="8">
        <v>2252.546589</v>
      </c>
      <c r="C5" s="8">
        <v>43.869586959999999</v>
      </c>
      <c r="D5" s="7">
        <f>C5/$B5</f>
        <v>1.9475551437750972E-2</v>
      </c>
      <c r="E5" s="8">
        <v>45.914734559999999</v>
      </c>
      <c r="F5" s="7">
        <f>E5/$B5</f>
        <v>2.0383478319257971E-2</v>
      </c>
      <c r="G5" s="8">
        <v>49.108405329999997</v>
      </c>
      <c r="H5" s="7">
        <f>G5/$B5</f>
        <v>2.1801282854620681E-2</v>
      </c>
      <c r="I5" s="8">
        <v>52.19478385</v>
      </c>
      <c r="J5" s="7">
        <f>I5/$B5</f>
        <v>2.3171455855735022E-2</v>
      </c>
      <c r="K5" s="8">
        <v>52.514973169999998</v>
      </c>
      <c r="L5" s="7">
        <f>K5/$B5</f>
        <v>2.3313601337459394E-2</v>
      </c>
      <c r="M5" s="8">
        <v>53.149456430000001</v>
      </c>
      <c r="N5" s="7">
        <f>M5/$B5</f>
        <v>2.3595275094219149E-2</v>
      </c>
      <c r="O5" s="8">
        <v>59.628818029999998</v>
      </c>
      <c r="P5" s="7">
        <f>O5/$B5</f>
        <v>2.6471735732876332E-2</v>
      </c>
      <c r="Q5" s="8">
        <v>61.565610129999996</v>
      </c>
      <c r="R5" s="7">
        <f>Q5/$B5</f>
        <v>2.7331559058821311E-2</v>
      </c>
      <c r="S5" s="8">
        <v>74.000533840000003</v>
      </c>
      <c r="T5" s="7">
        <f>S5/$B5</f>
        <v>3.28519437517392E-2</v>
      </c>
      <c r="U5" s="8">
        <v>88.328592740000005</v>
      </c>
      <c r="V5" s="7">
        <f>U5/$B5</f>
        <v>3.9212770635395723E-2</v>
      </c>
      <c r="W5" s="8">
        <v>99.667423790000001</v>
      </c>
      <c r="X5" s="7">
        <f>W5/$B5</f>
        <v>4.424655377904816E-2</v>
      </c>
      <c r="Y5" s="8">
        <v>195.76738872999999</v>
      </c>
      <c r="Z5" s="7">
        <f>Y5/$B5</f>
        <v>8.6909362801197085E-2</v>
      </c>
    </row>
    <row r="6" spans="1:26" ht="36.75" customHeight="1" x14ac:dyDescent="0.35">
      <c r="A6" s="9" t="s">
        <v>16</v>
      </c>
      <c r="B6" s="8">
        <v>1903.540287</v>
      </c>
      <c r="C6" s="8">
        <v>14.819724900000001</v>
      </c>
      <c r="D6" s="7">
        <f>C6/$B6</f>
        <v>7.7853487006340413E-3</v>
      </c>
      <c r="E6" s="8">
        <v>16.964370240000001</v>
      </c>
      <c r="F6" s="7">
        <f>E6/$B6</f>
        <v>8.9120100876541111E-3</v>
      </c>
      <c r="G6" s="8">
        <v>17.981405550000002</v>
      </c>
      <c r="H6" s="7">
        <f>G6/$B6</f>
        <v>9.4462962894990201E-3</v>
      </c>
      <c r="I6" s="8">
        <v>19.97977831</v>
      </c>
      <c r="J6" s="7">
        <f>I6/$B6</f>
        <v>1.0496115289205854E-2</v>
      </c>
      <c r="K6" s="8">
        <v>31.275093250000001</v>
      </c>
      <c r="L6" s="7">
        <f>K6/$B6</f>
        <v>1.6429961300840071E-2</v>
      </c>
      <c r="M6" s="8">
        <v>32.168213780000002</v>
      </c>
      <c r="N6" s="7">
        <f>M6/$B6</f>
        <v>1.6899150493261926E-2</v>
      </c>
      <c r="O6" s="8">
        <v>36.425415400000006</v>
      </c>
      <c r="P6" s="7">
        <f>O6/$B6</f>
        <v>1.9135615699212152E-2</v>
      </c>
      <c r="Q6" s="8">
        <v>36.800944450000003</v>
      </c>
      <c r="R6" s="7">
        <f>Q6/$B6</f>
        <v>1.9332894975392766E-2</v>
      </c>
      <c r="S6" s="8">
        <v>62.551386669999999</v>
      </c>
      <c r="T6" s="7">
        <f>S6/$B6</f>
        <v>3.2860553095296792E-2</v>
      </c>
      <c r="U6" s="8">
        <v>62.707800059999997</v>
      </c>
      <c r="V6" s="7">
        <f>U6/$B6</f>
        <v>3.2942722824547181E-2</v>
      </c>
      <c r="W6" s="8">
        <v>67.378331290000006</v>
      </c>
      <c r="X6" s="7">
        <f>W6/$B6</f>
        <v>3.5396325336612119E-2</v>
      </c>
      <c r="Y6" s="8">
        <v>92.977460139999991</v>
      </c>
      <c r="Z6" s="7">
        <f>Y6/$B6</f>
        <v>4.8844492956087351E-2</v>
      </c>
    </row>
    <row r="7" spans="1:26" ht="36.75" customHeight="1" x14ac:dyDescent="0.35">
      <c r="A7" s="9" t="s">
        <v>15</v>
      </c>
      <c r="B7" s="8">
        <v>2230.9581739999999</v>
      </c>
      <c r="C7" s="8">
        <v>9.2466321100000002</v>
      </c>
      <c r="D7" s="7">
        <f>C7/$B7</f>
        <v>4.1446909304539929E-3</v>
      </c>
      <c r="E7" s="8">
        <v>28.45942926</v>
      </c>
      <c r="F7" s="7">
        <f>E7/$B7</f>
        <v>1.275659471866011E-2</v>
      </c>
      <c r="G7" s="8">
        <v>29.268049689999998</v>
      </c>
      <c r="H7" s="7">
        <f>G7/$B7</f>
        <v>1.3119049039598893E-2</v>
      </c>
      <c r="I7" s="8">
        <v>29.275277089999999</v>
      </c>
      <c r="J7" s="7">
        <f>I7/$B7</f>
        <v>1.3122288634174995E-2</v>
      </c>
      <c r="K7" s="8">
        <v>29.275277089999999</v>
      </c>
      <c r="L7" s="7">
        <f>K7/$B7</f>
        <v>1.3122288634174995E-2</v>
      </c>
      <c r="M7" s="8">
        <v>31.748606970000001</v>
      </c>
      <c r="N7" s="7">
        <f>M7/$B7</f>
        <v>1.4230928817942063E-2</v>
      </c>
      <c r="O7" s="8">
        <v>32.599042680000004</v>
      </c>
      <c r="P7" s="7">
        <f>O7/$B7</f>
        <v>1.4612126332046602E-2</v>
      </c>
      <c r="Q7" s="8">
        <v>42.787193390000006</v>
      </c>
      <c r="R7" s="7">
        <f>Q7/$B7</f>
        <v>1.9178841579662896E-2</v>
      </c>
      <c r="S7" s="8">
        <v>45.717969070000002</v>
      </c>
      <c r="T7" s="7">
        <f>S7/$B7</f>
        <v>2.0492526306770648E-2</v>
      </c>
      <c r="U7" s="8">
        <v>47.686863950000003</v>
      </c>
      <c r="V7" s="7">
        <f>U7/$B7</f>
        <v>2.137505960701171E-2</v>
      </c>
      <c r="W7" s="8">
        <v>52.240384779999999</v>
      </c>
      <c r="X7" s="7">
        <f>W7/$B7</f>
        <v>2.3416120207370595E-2</v>
      </c>
      <c r="Y7" s="8">
        <v>128.99156400000001</v>
      </c>
      <c r="Z7" s="7">
        <f>Y7/$B7</f>
        <v>5.781890736603295E-2</v>
      </c>
    </row>
    <row r="8" spans="1:26" ht="36.75" customHeight="1" x14ac:dyDescent="0.35">
      <c r="A8" s="9" t="s">
        <v>14</v>
      </c>
      <c r="B8" s="8">
        <v>906.92969300000004</v>
      </c>
      <c r="C8" s="8">
        <v>10.72572525</v>
      </c>
      <c r="D8" s="7">
        <f>C8/$B8</f>
        <v>1.1826413152844032E-2</v>
      </c>
      <c r="E8" s="8">
        <v>11.71042379</v>
      </c>
      <c r="F8" s="7">
        <f>E8/$B8</f>
        <v>1.2912162740270981E-2</v>
      </c>
      <c r="G8" s="8">
        <v>12.28787713</v>
      </c>
      <c r="H8" s="7">
        <f>G8/$B8</f>
        <v>1.3548875094554876E-2</v>
      </c>
      <c r="I8" s="8">
        <v>14.081917390000001</v>
      </c>
      <c r="J8" s="7">
        <f>I8/$B8</f>
        <v>1.5527022104016613E-2</v>
      </c>
      <c r="K8" s="8">
        <v>27.549151949999999</v>
      </c>
      <c r="L8" s="7">
        <f>K8/$B8</f>
        <v>3.0376281824968321E-2</v>
      </c>
      <c r="M8" s="8">
        <v>30.09589278</v>
      </c>
      <c r="N8" s="7">
        <f>M8/$B8</f>
        <v>3.3184372517837499E-2</v>
      </c>
      <c r="O8" s="8">
        <v>40.861482129999999</v>
      </c>
      <c r="P8" s="7">
        <f>O8/$B8</f>
        <v>4.505474067657414E-2</v>
      </c>
      <c r="Q8" s="8">
        <v>40.954321329999999</v>
      </c>
      <c r="R8" s="7">
        <f>Q8/$B8</f>
        <v>4.5157107156265523E-2</v>
      </c>
      <c r="S8" s="8">
        <v>42.635194259999999</v>
      </c>
      <c r="T8" s="7">
        <f>S8/$B8</f>
        <v>4.7010473456843803E-2</v>
      </c>
      <c r="U8" s="8">
        <v>48.177578420000003</v>
      </c>
      <c r="V8" s="7">
        <f>U8/$B8</f>
        <v>5.3121624302138709E-2</v>
      </c>
      <c r="W8" s="8">
        <v>50.969985870000002</v>
      </c>
      <c r="X8" s="7">
        <f>W8/$B8</f>
        <v>5.620059224370328E-2</v>
      </c>
      <c r="Y8" s="8">
        <v>69.737162249999997</v>
      </c>
      <c r="Z8" s="7">
        <f>Y8/$B8</f>
        <v>7.689368072106996E-2</v>
      </c>
    </row>
    <row r="9" spans="1:26" ht="36.75" customHeight="1" x14ac:dyDescent="0.35">
      <c r="A9" s="9" t="s">
        <v>13</v>
      </c>
      <c r="B9" s="8">
        <v>2256.0491149999998</v>
      </c>
      <c r="C9" s="8">
        <v>57.644522129999999</v>
      </c>
      <c r="D9" s="7">
        <f>C9/$B9</f>
        <v>2.5551093611718645E-2</v>
      </c>
      <c r="E9" s="8">
        <v>57.67614536</v>
      </c>
      <c r="F9" s="7">
        <f>E9/$B9</f>
        <v>2.5565110695739444E-2</v>
      </c>
      <c r="G9" s="8">
        <v>64.991411859999999</v>
      </c>
      <c r="H9" s="7">
        <f>G9/$B9</f>
        <v>2.8807622771989165E-2</v>
      </c>
      <c r="I9" s="8">
        <v>64.991411859999999</v>
      </c>
      <c r="J9" s="7">
        <f>I9/$B9</f>
        <v>2.8807622771989165E-2</v>
      </c>
      <c r="K9" s="8">
        <v>65.982834490000002</v>
      </c>
      <c r="L9" s="7">
        <f>K9/$B9</f>
        <v>2.9247073590416939E-2</v>
      </c>
      <c r="M9" s="8">
        <v>72.008413969999992</v>
      </c>
      <c r="N9" s="7">
        <f>M9/$B9</f>
        <v>3.1917928333754383E-2</v>
      </c>
      <c r="O9" s="8">
        <v>80.658298700000003</v>
      </c>
      <c r="P9" s="7">
        <f>O9/$B9</f>
        <v>3.5752013625820381E-2</v>
      </c>
      <c r="Q9" s="8">
        <v>92.366369509999998</v>
      </c>
      <c r="R9" s="7">
        <f>Q9/$B9</f>
        <v>4.0941648342615981E-2</v>
      </c>
      <c r="S9" s="8">
        <v>98.425884260000004</v>
      </c>
      <c r="T9" s="7">
        <f>S9/$B9</f>
        <v>4.3627544988088615E-2</v>
      </c>
      <c r="U9" s="8">
        <v>104.48621765</v>
      </c>
      <c r="V9" s="7">
        <f>U9/$B9</f>
        <v>4.6313804498001813E-2</v>
      </c>
      <c r="W9" s="8">
        <v>108.15639894</v>
      </c>
      <c r="X9" s="7">
        <f>W9/$B9</f>
        <v>4.7940622489506403E-2</v>
      </c>
      <c r="Y9" s="8">
        <v>149.55921415</v>
      </c>
      <c r="Z9" s="7">
        <f>Y9/$B9</f>
        <v>6.6292534659645477E-2</v>
      </c>
    </row>
    <row r="10" spans="1:26" ht="36.75" customHeight="1" x14ac:dyDescent="0.35">
      <c r="A10" s="9" t="s">
        <v>12</v>
      </c>
      <c r="B10" s="8">
        <v>2878.215972</v>
      </c>
      <c r="C10" s="8">
        <v>51.759019370000004</v>
      </c>
      <c r="D10" s="7">
        <f>C10/$B10</f>
        <v>1.7983021383219538E-2</v>
      </c>
      <c r="E10" s="8">
        <v>51.759019370000004</v>
      </c>
      <c r="F10" s="7">
        <f>E10/$B10</f>
        <v>1.7983021383219538E-2</v>
      </c>
      <c r="G10" s="8">
        <v>64.035018429999994</v>
      </c>
      <c r="H10" s="7">
        <f>G10/$B10</f>
        <v>2.2248163116648841E-2</v>
      </c>
      <c r="I10" s="8">
        <v>69.740911800000006</v>
      </c>
      <c r="J10" s="7">
        <f>I10/$B10</f>
        <v>2.423060412368527E-2</v>
      </c>
      <c r="K10" s="8">
        <v>69.881741050000002</v>
      </c>
      <c r="L10" s="7">
        <f>K10/$B10</f>
        <v>2.4279533478316757E-2</v>
      </c>
      <c r="M10" s="8">
        <v>91.343607540000008</v>
      </c>
      <c r="N10" s="7">
        <f>M10/$B10</f>
        <v>3.1736189510659839E-2</v>
      </c>
      <c r="O10" s="8">
        <v>96.960276730000004</v>
      </c>
      <c r="P10" s="7">
        <f>O10/$B10</f>
        <v>3.3687630696672403E-2</v>
      </c>
      <c r="Q10" s="8">
        <v>99.156628859999998</v>
      </c>
      <c r="R10" s="7">
        <f>Q10/$B10</f>
        <v>3.4450725666392068E-2</v>
      </c>
      <c r="S10" s="8">
        <v>99.77273910000001</v>
      </c>
      <c r="T10" s="7">
        <f>S10/$B10</f>
        <v>3.4664785433273254E-2</v>
      </c>
      <c r="U10" s="8">
        <v>103.46135399000001</v>
      </c>
      <c r="V10" s="7">
        <f>U10/$B10</f>
        <v>3.594634836179695E-2</v>
      </c>
      <c r="W10" s="8">
        <v>106.84957836000001</v>
      </c>
      <c r="X10" s="7">
        <f>W10/$B10</f>
        <v>3.7123544375911761E-2</v>
      </c>
      <c r="Y10" s="8">
        <v>195.68381012</v>
      </c>
      <c r="Z10" s="7">
        <f>Y10/$B10</f>
        <v>6.798788278004872E-2</v>
      </c>
    </row>
    <row r="11" spans="1:26" ht="36.75" customHeight="1" x14ac:dyDescent="0.35">
      <c r="A11" s="9" t="s">
        <v>11</v>
      </c>
      <c r="B11" s="8">
        <v>2089.840138</v>
      </c>
      <c r="C11" s="8">
        <v>32.145524880000004</v>
      </c>
      <c r="D11" s="7">
        <f>C11/$B11</f>
        <v>1.538181045310175E-2</v>
      </c>
      <c r="E11" s="8">
        <v>33.335817060000004</v>
      </c>
      <c r="F11" s="7">
        <f>E11/$B11</f>
        <v>1.5951371807751163E-2</v>
      </c>
      <c r="G11" s="8">
        <v>39.676973680000003</v>
      </c>
      <c r="H11" s="7">
        <f>G11/$B11</f>
        <v>1.8985650126316027E-2</v>
      </c>
      <c r="I11" s="8">
        <v>42.335115160000001</v>
      </c>
      <c r="J11" s="7">
        <f>I11/$B11</f>
        <v>2.0257585444078595E-2</v>
      </c>
      <c r="K11" s="8">
        <v>46.564873740000003</v>
      </c>
      <c r="L11" s="7">
        <f>K11/$B11</f>
        <v>2.2281548187969583E-2</v>
      </c>
      <c r="M11" s="8">
        <v>52.714892079999998</v>
      </c>
      <c r="N11" s="7">
        <f>M11/$B11</f>
        <v>2.5224365788307966E-2</v>
      </c>
      <c r="O11" s="8">
        <v>72.929705080000005</v>
      </c>
      <c r="P11" s="7">
        <f>O11/$B11</f>
        <v>3.489726498879217E-2</v>
      </c>
      <c r="Q11" s="8">
        <v>83.039637499999998</v>
      </c>
      <c r="R11" s="7">
        <f>Q11/$B11</f>
        <v>3.9734923255646648E-2</v>
      </c>
      <c r="S11" s="8">
        <v>89.116049820000001</v>
      </c>
      <c r="T11" s="7">
        <f>S11/$B11</f>
        <v>4.2642519970587336E-2</v>
      </c>
      <c r="U11" s="8">
        <v>89.116049820000001</v>
      </c>
      <c r="V11" s="7">
        <f>U11/$B11</f>
        <v>4.2642519970587336E-2</v>
      </c>
      <c r="W11" s="8">
        <v>93.913433690000005</v>
      </c>
      <c r="X11" s="7">
        <f>W11/$B11</f>
        <v>4.4938094537640659E-2</v>
      </c>
      <c r="Y11" s="8">
        <v>151.11519428</v>
      </c>
      <c r="Z11" s="7">
        <f>Y11/$B11</f>
        <v>7.2309451585430312E-2</v>
      </c>
    </row>
    <row r="12" spans="1:26" s="10" customFormat="1" ht="36.75" customHeight="1" x14ac:dyDescent="0.35">
      <c r="A12" s="13" t="s">
        <v>10</v>
      </c>
      <c r="B12" s="12">
        <v>944.96779200000003</v>
      </c>
      <c r="C12" s="12">
        <v>59.726396980000004</v>
      </c>
      <c r="D12" s="11">
        <f>C12/$B12</f>
        <v>6.320469066315014E-2</v>
      </c>
      <c r="E12" s="12">
        <v>59.726396980000004</v>
      </c>
      <c r="F12" s="11">
        <f>E12/$B12</f>
        <v>6.320469066315014E-2</v>
      </c>
      <c r="G12" s="12">
        <v>69.251835790000001</v>
      </c>
      <c r="H12" s="11">
        <f>G12/$B12</f>
        <v>7.3284863649617379E-2</v>
      </c>
      <c r="I12" s="12">
        <v>69.586979990000003</v>
      </c>
      <c r="J12" s="11">
        <f>I12/$B12</f>
        <v>7.3639525684490212E-2</v>
      </c>
      <c r="K12" s="12">
        <v>71.176390620000006</v>
      </c>
      <c r="L12" s="11">
        <f>K12/$B12</f>
        <v>7.5321499020995206E-2</v>
      </c>
      <c r="M12" s="12">
        <v>73.295019530000005</v>
      </c>
      <c r="N12" s="11">
        <f>M12/$B12</f>
        <v>7.7563510788947618E-2</v>
      </c>
      <c r="O12" s="12">
        <v>74.488108409999995</v>
      </c>
      <c r="P12" s="11">
        <f>O12/$B12</f>
        <v>7.8826081735915918E-2</v>
      </c>
      <c r="Q12" s="12">
        <v>88.110058860000009</v>
      </c>
      <c r="R12" s="11">
        <f>Q12/$B12</f>
        <v>9.3241335425324215E-2</v>
      </c>
      <c r="S12" s="12">
        <v>88.110058860000009</v>
      </c>
      <c r="T12" s="11">
        <f>S12/$B12</f>
        <v>9.3241335425324215E-2</v>
      </c>
      <c r="U12" s="12">
        <v>88.110058860000009</v>
      </c>
      <c r="V12" s="11">
        <f>U12/$B12</f>
        <v>9.3241335425324215E-2</v>
      </c>
      <c r="W12" s="12">
        <v>97.633698900000013</v>
      </c>
      <c r="X12" s="11">
        <f>W12/$B12</f>
        <v>0.10331960488659703</v>
      </c>
      <c r="Y12" s="12">
        <v>119.28006095000001</v>
      </c>
      <c r="Z12" s="11">
        <f>Y12/$B12</f>
        <v>0.12622658884229992</v>
      </c>
    </row>
    <row r="13" spans="1:26" ht="36.75" customHeight="1" x14ac:dyDescent="0.35">
      <c r="A13" s="9" t="s">
        <v>9</v>
      </c>
      <c r="B13" s="8">
        <v>2114.2437599999998</v>
      </c>
      <c r="C13" s="8">
        <v>14.35439291</v>
      </c>
      <c r="D13" s="7">
        <f>C13/$B13</f>
        <v>6.789374613076782E-3</v>
      </c>
      <c r="E13" s="8">
        <v>25.433670239999998</v>
      </c>
      <c r="F13" s="7">
        <f>E13/$B13</f>
        <v>1.2029677334840521E-2</v>
      </c>
      <c r="G13" s="8">
        <v>29.40549296</v>
      </c>
      <c r="H13" s="7">
        <f>G13/$B13</f>
        <v>1.3908279412398503E-2</v>
      </c>
      <c r="I13" s="8">
        <v>31.902149979999997</v>
      </c>
      <c r="J13" s="7">
        <f>I13/$B13</f>
        <v>1.5089154138026166E-2</v>
      </c>
      <c r="K13" s="8">
        <v>37.217699269999997</v>
      </c>
      <c r="L13" s="7">
        <f>K13/$B13</f>
        <v>1.7603315177810906E-2</v>
      </c>
      <c r="M13" s="8">
        <v>39.56707402</v>
      </c>
      <c r="N13" s="7">
        <f>M13/$B13</f>
        <v>1.8714527988012132E-2</v>
      </c>
      <c r="O13" s="8">
        <v>43.137643799999999</v>
      </c>
      <c r="P13" s="7">
        <f>O13/$B13</f>
        <v>2.0403344503663098E-2</v>
      </c>
      <c r="Q13" s="8">
        <v>68.962397359999997</v>
      </c>
      <c r="R13" s="7">
        <f>Q13/$B13</f>
        <v>3.2617997349558218E-2</v>
      </c>
      <c r="S13" s="8">
        <v>68.962397359999997</v>
      </c>
      <c r="T13" s="7">
        <f>S13/$B13</f>
        <v>3.2617997349558218E-2</v>
      </c>
      <c r="U13" s="8">
        <v>74.557337050000001</v>
      </c>
      <c r="V13" s="7">
        <f>U13/$B13</f>
        <v>3.5264305119670783E-2</v>
      </c>
      <c r="W13" s="8">
        <v>85.327791900000008</v>
      </c>
      <c r="X13" s="7">
        <f>W13/$B13</f>
        <v>4.0358540256493422E-2</v>
      </c>
      <c r="Y13" s="8">
        <v>142.05556530999999</v>
      </c>
      <c r="Z13" s="7">
        <f>Y13/$B13</f>
        <v>6.718977631510191E-2</v>
      </c>
    </row>
    <row r="14" spans="1:26" ht="36.75" customHeight="1" x14ac:dyDescent="0.35">
      <c r="A14" s="9" t="s">
        <v>8</v>
      </c>
      <c r="B14" s="8">
        <v>1213.595877</v>
      </c>
      <c r="C14" s="8">
        <v>5.5504135699999999</v>
      </c>
      <c r="D14" s="7">
        <f>C14/$B14</f>
        <v>4.5735270489881538E-3</v>
      </c>
      <c r="E14" s="8">
        <v>16.953011969999999</v>
      </c>
      <c r="F14" s="7">
        <f>E14/$B14</f>
        <v>1.3969239918569696E-2</v>
      </c>
      <c r="G14" s="8">
        <v>20.009714850000002</v>
      </c>
      <c r="H14" s="7">
        <f>G14/$B14</f>
        <v>1.6487955528873308E-2</v>
      </c>
      <c r="I14" s="8">
        <v>21.932015419999999</v>
      </c>
      <c r="J14" s="7">
        <f>I14/$B14</f>
        <v>1.807192644244621E-2</v>
      </c>
      <c r="K14" s="8">
        <v>21.932015419999999</v>
      </c>
      <c r="L14" s="7">
        <f>K14/$B14</f>
        <v>1.807192644244621E-2</v>
      </c>
      <c r="M14" s="8">
        <v>22.768350380000001</v>
      </c>
      <c r="N14" s="7">
        <f>M14/$B14</f>
        <v>1.8761064380247564E-2</v>
      </c>
      <c r="O14" s="8">
        <v>23.778375740000001</v>
      </c>
      <c r="P14" s="7">
        <f>O14/$B14</f>
        <v>1.959332277790855E-2</v>
      </c>
      <c r="Q14" s="8">
        <v>27.08079425</v>
      </c>
      <c r="R14" s="7">
        <f>Q14/$B14</f>
        <v>2.2314507459388806E-2</v>
      </c>
      <c r="S14" s="8">
        <v>32.097655669999995</v>
      </c>
      <c r="T14" s="7">
        <f>S14/$B14</f>
        <v>2.6448388856878093E-2</v>
      </c>
      <c r="U14" s="8">
        <v>32.50124254</v>
      </c>
      <c r="V14" s="7">
        <f>U14/$B14</f>
        <v>2.6780943439213743E-2</v>
      </c>
      <c r="W14" s="8">
        <v>35.678725909999997</v>
      </c>
      <c r="X14" s="7">
        <f>W14/$B14</f>
        <v>2.9399181874445342E-2</v>
      </c>
      <c r="Y14" s="8">
        <v>57.651030820000003</v>
      </c>
      <c r="Z14" s="7">
        <f>Y14/$B14</f>
        <v>4.7504306756968331E-2</v>
      </c>
    </row>
    <row r="15" spans="1:26" ht="36.75" customHeight="1" x14ac:dyDescent="0.35">
      <c r="A15" s="9" t="s">
        <v>7</v>
      </c>
      <c r="B15" s="8">
        <v>1864.811698</v>
      </c>
      <c r="C15" s="8">
        <v>51.85973207</v>
      </c>
      <c r="D15" s="7">
        <f>C15/$B15</f>
        <v>2.7809634680873822E-2</v>
      </c>
      <c r="E15" s="8">
        <v>53.357592570000001</v>
      </c>
      <c r="F15" s="7">
        <f>E15/$B15</f>
        <v>2.861285813855936E-2</v>
      </c>
      <c r="G15" s="8">
        <v>59.529655149999996</v>
      </c>
      <c r="H15" s="7">
        <f>G15/$B15</f>
        <v>3.1922609244593017E-2</v>
      </c>
      <c r="I15" s="8">
        <v>63.098586580000003</v>
      </c>
      <c r="J15" s="7">
        <f>I15/$B15</f>
        <v>3.3836438632207679E-2</v>
      </c>
      <c r="K15" s="8">
        <v>63.926582060000001</v>
      </c>
      <c r="L15" s="7">
        <f>K15/$B15</f>
        <v>3.4280448867068401E-2</v>
      </c>
      <c r="M15" s="8">
        <v>67.937647779999992</v>
      </c>
      <c r="N15" s="7">
        <f>M15/$B15</f>
        <v>3.6431371517490339E-2</v>
      </c>
      <c r="O15" s="8">
        <v>69.386441579999996</v>
      </c>
      <c r="P15" s="7">
        <f>O15/$B15</f>
        <v>3.7208283096044799E-2</v>
      </c>
      <c r="Q15" s="8">
        <v>71.902191670000008</v>
      </c>
      <c r="R15" s="7">
        <f>Q15/$B15</f>
        <v>3.8557346968122679E-2</v>
      </c>
      <c r="S15" s="8">
        <v>82.365432229999996</v>
      </c>
      <c r="T15" s="7">
        <f>S15/$B15</f>
        <v>4.4168230131941183E-2</v>
      </c>
      <c r="U15" s="8">
        <v>93.987356640000002</v>
      </c>
      <c r="V15" s="7">
        <f>U15/$B15</f>
        <v>5.0400454233958801E-2</v>
      </c>
      <c r="W15" s="8">
        <v>99.484774790000003</v>
      </c>
      <c r="X15" s="7">
        <f>W15/$B15</f>
        <v>5.3348429172069688E-2</v>
      </c>
      <c r="Y15" s="8">
        <v>163.62187446999999</v>
      </c>
      <c r="Z15" s="7">
        <f>Y15/$B15</f>
        <v>8.7741767517590941E-2</v>
      </c>
    </row>
    <row r="16" spans="1:26" ht="36.75" customHeight="1" x14ac:dyDescent="0.35">
      <c r="A16" s="9" t="s">
        <v>6</v>
      </c>
      <c r="B16" s="8">
        <v>3476.9371339999998</v>
      </c>
      <c r="C16" s="8">
        <v>38.652990469999999</v>
      </c>
      <c r="D16" s="7">
        <f>C16/$B16</f>
        <v>1.1116965587908728E-2</v>
      </c>
      <c r="E16" s="8">
        <v>76.486370409999992</v>
      </c>
      <c r="F16" s="7">
        <f>E16/$B16</f>
        <v>2.1998203436599726E-2</v>
      </c>
      <c r="G16" s="8">
        <v>84.611842609999997</v>
      </c>
      <c r="H16" s="7">
        <f>G16/$B16</f>
        <v>2.4335166081262832E-2</v>
      </c>
      <c r="I16" s="8">
        <v>87.576028019999995</v>
      </c>
      <c r="J16" s="7">
        <f>I16/$B16</f>
        <v>2.5187693836514445E-2</v>
      </c>
      <c r="K16" s="8">
        <v>98.352586150000008</v>
      </c>
      <c r="L16" s="7">
        <f>K16/$B16</f>
        <v>2.8287133865101403E-2</v>
      </c>
      <c r="M16" s="8">
        <v>102.12814657</v>
      </c>
      <c r="N16" s="7">
        <f>M16/$B16</f>
        <v>2.9373020746138116E-2</v>
      </c>
      <c r="O16" s="8">
        <v>119.74295647</v>
      </c>
      <c r="P16" s="7">
        <f>O16/$B16</f>
        <v>3.4439206650895976E-2</v>
      </c>
      <c r="Q16" s="8">
        <v>142.68397808999998</v>
      </c>
      <c r="R16" s="7">
        <f>Q16/$B16</f>
        <v>4.1037261414574658E-2</v>
      </c>
      <c r="S16" s="8">
        <v>149.99518598999998</v>
      </c>
      <c r="T16" s="7">
        <f>S16/$B16</f>
        <v>4.3140033946325589E-2</v>
      </c>
      <c r="U16" s="8">
        <v>163.73187009</v>
      </c>
      <c r="V16" s="7">
        <f>U16/$B16</f>
        <v>4.7090834196831355E-2</v>
      </c>
      <c r="W16" s="8">
        <v>181.04888609</v>
      </c>
      <c r="X16" s="7">
        <f>W16/$B16</f>
        <v>5.2071371759809339E-2</v>
      </c>
      <c r="Y16" s="8">
        <v>252.51833349</v>
      </c>
      <c r="Z16" s="7">
        <f>Y16/$B16</f>
        <v>7.2626660695326806E-2</v>
      </c>
    </row>
    <row r="17" spans="1:26" ht="36.75" customHeight="1" x14ac:dyDescent="0.35">
      <c r="A17" s="9" t="s">
        <v>5</v>
      </c>
      <c r="B17" s="8">
        <v>1364.5435930000001</v>
      </c>
      <c r="C17" s="8">
        <v>14.834051049999999</v>
      </c>
      <c r="D17" s="7">
        <f>C17/$B17</f>
        <v>1.0871071562753656E-2</v>
      </c>
      <c r="E17" s="8">
        <v>16.353517780000001</v>
      </c>
      <c r="F17" s="7">
        <f>E17/$B17</f>
        <v>1.1984606328366674E-2</v>
      </c>
      <c r="G17" s="8">
        <v>17.005885419999998</v>
      </c>
      <c r="H17" s="7">
        <f>G17/$B17</f>
        <v>1.2462691193772654E-2</v>
      </c>
      <c r="I17" s="8">
        <v>17.6959968</v>
      </c>
      <c r="J17" s="7">
        <f>I17/$B17</f>
        <v>1.2968436399378556E-2</v>
      </c>
      <c r="K17" s="8">
        <v>20.278262699999999</v>
      </c>
      <c r="L17" s="7">
        <f>K17/$B17</f>
        <v>1.4860839040999401E-2</v>
      </c>
      <c r="M17" s="8">
        <v>23.240872369999998</v>
      </c>
      <c r="N17" s="7">
        <f>M17/$B17</f>
        <v>1.7031975005579757E-2</v>
      </c>
      <c r="O17" s="8">
        <v>29.183020659999997</v>
      </c>
      <c r="P17" s="7">
        <f>O17/$B17</f>
        <v>2.1386653244137136E-2</v>
      </c>
      <c r="Q17" s="8">
        <v>29.699980310000001</v>
      </c>
      <c r="R17" s="7">
        <f>Q17/$B17</f>
        <v>2.1765504936858398E-2</v>
      </c>
      <c r="S17" s="8">
        <v>32.575556859999999</v>
      </c>
      <c r="T17" s="7">
        <f>S17/$B17</f>
        <v>2.387285904760391E-2</v>
      </c>
      <c r="U17" s="8">
        <v>50.289746379999997</v>
      </c>
      <c r="V17" s="7">
        <f>U17/$B17</f>
        <v>3.6854627904877785E-2</v>
      </c>
      <c r="W17" s="8">
        <v>59.018275940000002</v>
      </c>
      <c r="X17" s="7">
        <f>W17/$B17</f>
        <v>4.3251293870535945E-2</v>
      </c>
      <c r="Y17" s="8">
        <v>80.301273969999997</v>
      </c>
      <c r="Z17" s="7">
        <f>Y17/$B17</f>
        <v>5.8848448948013922E-2</v>
      </c>
    </row>
    <row r="18" spans="1:26" ht="36.75" customHeight="1" x14ac:dyDescent="0.35">
      <c r="A18" s="9" t="s">
        <v>4</v>
      </c>
      <c r="B18" s="8">
        <v>1728.272095</v>
      </c>
      <c r="C18" s="8">
        <v>11.204608090000001</v>
      </c>
      <c r="D18" s="7">
        <f>C18/$B18</f>
        <v>6.4831273515412518E-3</v>
      </c>
      <c r="E18" s="24">
        <v>11.20777217</v>
      </c>
      <c r="F18" s="7">
        <f>E18/$B18</f>
        <v>6.4849581280776274E-3</v>
      </c>
      <c r="G18" s="8">
        <v>12.345364740000001</v>
      </c>
      <c r="H18" s="7">
        <f>G18/$B18</f>
        <v>7.1431835159034961E-3</v>
      </c>
      <c r="I18" s="8">
        <v>12.42167899</v>
      </c>
      <c r="J18" s="7">
        <f>I18/$B18</f>
        <v>7.1873399020540227E-3</v>
      </c>
      <c r="K18" s="8">
        <v>15.36568724</v>
      </c>
      <c r="L18" s="7">
        <f>K18/$B18</f>
        <v>8.8907801523000346E-3</v>
      </c>
      <c r="M18" s="8">
        <v>19.90046882</v>
      </c>
      <c r="N18" s="7">
        <f>M18/$B18</f>
        <v>1.1514661885459651E-2</v>
      </c>
      <c r="O18" s="8">
        <v>22.28574326</v>
      </c>
      <c r="P18" s="7">
        <f>O18/$B18</f>
        <v>1.289481171655439E-2</v>
      </c>
      <c r="Q18" s="8">
        <v>40.542778249999998</v>
      </c>
      <c r="R18" s="7">
        <f>Q18/$B18</f>
        <v>2.3458562090594881E-2</v>
      </c>
      <c r="S18" s="8">
        <v>41.102058880000001</v>
      </c>
      <c r="T18" s="7">
        <f>S18/$B18</f>
        <v>2.37821689066848E-2</v>
      </c>
      <c r="U18" s="8">
        <v>48.519290330000004</v>
      </c>
      <c r="V18" s="7">
        <f>U18/$B18</f>
        <v>2.807387243615711E-2</v>
      </c>
      <c r="W18" s="8">
        <v>50.764079930000001</v>
      </c>
      <c r="X18" s="7">
        <f>W18/$B18</f>
        <v>2.9372735969563867E-2</v>
      </c>
      <c r="Y18" s="8">
        <v>96.574610739999997</v>
      </c>
      <c r="Z18" s="7">
        <f>Y18/$B18</f>
        <v>5.5879286033371958E-2</v>
      </c>
    </row>
    <row r="19" spans="1:26" ht="36.75" customHeight="1" x14ac:dyDescent="0.35">
      <c r="A19" s="9" t="s">
        <v>3</v>
      </c>
      <c r="B19" s="8">
        <v>2450.2064169999999</v>
      </c>
      <c r="C19" s="8">
        <v>68.818596589999999</v>
      </c>
      <c r="D19" s="7">
        <f>C19/$B19</f>
        <v>2.8086856728691687E-2</v>
      </c>
      <c r="E19" s="8">
        <v>71.292798559999994</v>
      </c>
      <c r="F19" s="7">
        <f>E19/$B19</f>
        <v>2.909665000685532E-2</v>
      </c>
      <c r="G19" s="8">
        <v>72.850931290000005</v>
      </c>
      <c r="H19" s="7">
        <f>G19/$B19</f>
        <v>2.9732568972371608E-2</v>
      </c>
      <c r="I19" s="8">
        <v>75.034212890000006</v>
      </c>
      <c r="J19" s="7">
        <f>I19/$B19</f>
        <v>3.0623629245845701E-2</v>
      </c>
      <c r="K19" s="8">
        <v>88.408457920000004</v>
      </c>
      <c r="L19" s="7">
        <f>K19/$B19</f>
        <v>3.608204488675127E-2</v>
      </c>
      <c r="M19" s="8">
        <v>90.772500680000007</v>
      </c>
      <c r="N19" s="7">
        <f>M19/$B19</f>
        <v>3.704687900994915E-2</v>
      </c>
      <c r="O19" s="8">
        <v>97.535249950000008</v>
      </c>
      <c r="P19" s="7">
        <f>O19/$B19</f>
        <v>3.9806952293195308E-2</v>
      </c>
      <c r="Q19" s="8">
        <v>129.52720905000001</v>
      </c>
      <c r="R19" s="7">
        <f>Q19/$B19</f>
        <v>5.2863794720034815E-2</v>
      </c>
      <c r="S19" s="8">
        <v>132.52285094000001</v>
      </c>
      <c r="T19" s="7">
        <f>S19/$B19</f>
        <v>5.4086402688578061E-2</v>
      </c>
      <c r="U19" s="8">
        <v>132.52285094000001</v>
      </c>
      <c r="V19" s="7">
        <f>U19/$B19</f>
        <v>5.4086402688578061E-2</v>
      </c>
      <c r="W19" s="8">
        <v>146.73080132000001</v>
      </c>
      <c r="X19" s="7">
        <f>W19/$B19</f>
        <v>5.9885077559977684E-2</v>
      </c>
      <c r="Y19" s="8">
        <v>201.90040232000001</v>
      </c>
      <c r="Z19" s="7">
        <f>Y19/$B19</f>
        <v>8.2401385009514494E-2</v>
      </c>
    </row>
    <row r="20" spans="1:26" ht="36.75" customHeight="1" x14ac:dyDescent="0.35">
      <c r="A20" s="9" t="s">
        <v>2</v>
      </c>
      <c r="B20" s="8">
        <v>1601.2392159999999</v>
      </c>
      <c r="C20" s="8">
        <v>41.896733099999999</v>
      </c>
      <c r="D20" s="7">
        <f>C20/$B20</f>
        <v>2.6165192983882053E-2</v>
      </c>
      <c r="E20" s="8">
        <v>45.978282639999996</v>
      </c>
      <c r="F20" s="7">
        <f>E20/$B20</f>
        <v>2.8714187224852479E-2</v>
      </c>
      <c r="G20" s="8">
        <v>46.377745959999999</v>
      </c>
      <c r="H20" s="7">
        <f>G20/$B20</f>
        <v>2.8963658581791816E-2</v>
      </c>
      <c r="I20" s="8">
        <v>47.369858649999998</v>
      </c>
      <c r="J20" s="7">
        <f>I20/$B20</f>
        <v>2.9583249133963253E-2</v>
      </c>
      <c r="K20" s="8">
        <v>48.344701189999995</v>
      </c>
      <c r="L20" s="7">
        <f>K20/$B20</f>
        <v>3.0192054195854766E-2</v>
      </c>
      <c r="M20" s="8">
        <v>49.138634490000001</v>
      </c>
      <c r="N20" s="7">
        <f>M20/$B20</f>
        <v>3.068787848748266E-2</v>
      </c>
      <c r="O20" s="8">
        <v>53.139876919999999</v>
      </c>
      <c r="P20" s="7">
        <f>O20/$B20</f>
        <v>3.3186719628780316E-2</v>
      </c>
      <c r="Q20" s="8">
        <v>55.868668739999997</v>
      </c>
      <c r="R20" s="7">
        <f>Q20/$B20</f>
        <v>3.4890894615711182E-2</v>
      </c>
      <c r="S20" s="8">
        <v>61.378037640000002</v>
      </c>
      <c r="T20" s="7">
        <f>S20/$B20</f>
        <v>3.8331585328846958E-2</v>
      </c>
      <c r="U20" s="8">
        <v>64.51690868</v>
      </c>
      <c r="V20" s="7">
        <f>U20/$B20</f>
        <v>4.0291861475368715E-2</v>
      </c>
      <c r="W20" s="8">
        <v>82.52571184</v>
      </c>
      <c r="X20" s="7">
        <f>W20/$B20</f>
        <v>5.1538652698098798E-2</v>
      </c>
      <c r="Y20" s="8">
        <v>113.33670241999999</v>
      </c>
      <c r="Z20" s="7">
        <f>Y20/$B20</f>
        <v>7.0780618715498664E-2</v>
      </c>
    </row>
    <row r="21" spans="1:26" ht="49.5" customHeight="1" x14ac:dyDescent="0.35">
      <c r="A21" s="6" t="s">
        <v>1</v>
      </c>
      <c r="B21" s="5">
        <f>SUM(B5:B20)</f>
        <v>31276.897550000002</v>
      </c>
      <c r="C21" s="5">
        <f>SUM(C5:C20)</f>
        <v>527.10865043000013</v>
      </c>
      <c r="D21" s="4">
        <f>C21/$B21</f>
        <v>1.6852971097512198E-2</v>
      </c>
      <c r="E21" s="5">
        <f>SUM(E5:E20)</f>
        <v>622.60935295999991</v>
      </c>
      <c r="F21" s="4">
        <f>E21/$B21</f>
        <v>1.9906365455994529E-2</v>
      </c>
      <c r="G21" s="5">
        <f>SUM(G5:G20)</f>
        <v>688.73761044000014</v>
      </c>
      <c r="H21" s="4">
        <f>G21/$B21</f>
        <v>2.2020649885077879E-2</v>
      </c>
      <c r="I21" s="5">
        <f>SUM(I5:I20)</f>
        <v>719.21670277999999</v>
      </c>
      <c r="J21" s="4">
        <f>I21/$B21</f>
        <v>2.2995142073482282E-2</v>
      </c>
      <c r="K21" s="5">
        <f>SUM(K5:K20)</f>
        <v>788.04632731000015</v>
      </c>
      <c r="L21" s="4">
        <f>K21/$B21</f>
        <v>2.5195795908152664E-2</v>
      </c>
      <c r="M21" s="5">
        <f>SUM(M5:M20)</f>
        <v>851.97779819000004</v>
      </c>
      <c r="N21" s="4">
        <f>M21/$B21</f>
        <v>2.7239843620295391E-2</v>
      </c>
      <c r="O21" s="5">
        <f>SUM(O5:O20)</f>
        <v>952.74045553999997</v>
      </c>
      <c r="P21" s="4">
        <f>O21/$B21</f>
        <v>3.0461475727153759E-2</v>
      </c>
      <c r="Q21" s="5">
        <f>SUM(Q5:Q20)</f>
        <v>1111.0487617499998</v>
      </c>
      <c r="R21" s="4">
        <f>Q21/$B21</f>
        <v>3.5522984975535077E-2</v>
      </c>
      <c r="S21" s="5">
        <f>SUM(S5:S20)</f>
        <v>1201.3289914500001</v>
      </c>
      <c r="T21" s="4">
        <f>S21/$B21</f>
        <v>3.8409467867761712E-2</v>
      </c>
      <c r="U21" s="5">
        <f>SUM(U5:U20)</f>
        <v>1292.7011181400001</v>
      </c>
      <c r="V21" s="4">
        <f>U21/$B21</f>
        <v>4.1330861415313232E-2</v>
      </c>
      <c r="W21" s="5">
        <f>SUM(W5:W20)</f>
        <v>1417.38828334</v>
      </c>
      <c r="X21" s="4">
        <f>W21/$B21</f>
        <v>4.5317419385158937E-2</v>
      </c>
      <c r="Y21" s="5">
        <f>SUM(Y5:Y20)</f>
        <v>2211.0716481600002</v>
      </c>
      <c r="Z21" s="4">
        <f>Y21/$B21</f>
        <v>7.0693445365715313E-2</v>
      </c>
    </row>
    <row r="22" spans="1:26" ht="18" customHeight="1" x14ac:dyDescent="0.35">
      <c r="A22" s="3" t="s">
        <v>0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14">
    <mergeCell ref="I3:J3"/>
    <mergeCell ref="A3:A4"/>
    <mergeCell ref="B3:B4"/>
    <mergeCell ref="C3:D3"/>
    <mergeCell ref="E3:F3"/>
    <mergeCell ref="G3:H3"/>
    <mergeCell ref="W3:X3"/>
    <mergeCell ref="Y3:Z3"/>
    <mergeCell ref="K3:L3"/>
    <mergeCell ref="M3:N3"/>
    <mergeCell ref="O3:P3"/>
    <mergeCell ref="Q3:R3"/>
    <mergeCell ref="S3:T3"/>
    <mergeCell ref="U3:V3"/>
  </mergeCells>
  <pageMargins left="0.25" right="0.25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view="pageBreakPreview" zoomScale="40" zoomScaleNormal="40" zoomScaleSheetLayoutView="40" workbookViewId="0">
      <selection activeCell="A2" sqref="A2"/>
    </sheetView>
  </sheetViews>
  <sheetFormatPr defaultColWidth="19.85546875" defaultRowHeight="21" x14ac:dyDescent="0.35"/>
  <cols>
    <col min="1" max="1" width="31.140625" style="1" customWidth="1"/>
    <col min="2" max="2" width="17.5703125" style="1" customWidth="1"/>
    <col min="3" max="3" width="12.7109375" style="1" customWidth="1"/>
    <col min="4" max="4" width="11.140625" style="1" customWidth="1"/>
    <col min="5" max="5" width="12.7109375" style="1" customWidth="1"/>
    <col min="6" max="6" width="11.140625" style="1" customWidth="1"/>
    <col min="7" max="7" width="12.7109375" style="1" customWidth="1"/>
    <col min="8" max="8" width="11.140625" style="1" customWidth="1"/>
    <col min="9" max="9" width="12.7109375" style="1" customWidth="1"/>
    <col min="10" max="10" width="11.140625" style="1" customWidth="1"/>
    <col min="11" max="11" width="12.7109375" style="1" customWidth="1"/>
    <col min="12" max="12" width="11.140625" style="1" customWidth="1"/>
    <col min="13" max="13" width="12.7109375" style="1" customWidth="1"/>
    <col min="14" max="14" width="11.140625" style="1" customWidth="1"/>
    <col min="15" max="15" width="12.7109375" style="1" customWidth="1"/>
    <col min="16" max="16" width="11.140625" style="1" customWidth="1"/>
    <col min="17" max="17" width="12.7109375" style="1" customWidth="1"/>
    <col min="18" max="18" width="11.140625" style="1" customWidth="1"/>
    <col min="19" max="19" width="12.7109375" style="1" customWidth="1"/>
    <col min="20" max="20" width="11.140625" style="1" customWidth="1"/>
    <col min="21" max="21" width="12.7109375" style="1" customWidth="1"/>
    <col min="22" max="22" width="11.140625" style="1" customWidth="1"/>
    <col min="23" max="23" width="12.7109375" style="1" customWidth="1"/>
    <col min="24" max="24" width="11.140625" style="1" customWidth="1"/>
    <col min="25" max="25" width="13.28515625" style="1" customWidth="1"/>
    <col min="26" max="26" width="11.140625" style="1" customWidth="1"/>
    <col min="27" max="16384" width="19.85546875" style="1"/>
  </cols>
  <sheetData>
    <row r="1" spans="1:26" ht="23.25" x14ac:dyDescent="0.35">
      <c r="A1" s="23" t="s">
        <v>98</v>
      </c>
      <c r="C1" s="21"/>
    </row>
    <row r="2" spans="1:26" x14ac:dyDescent="0.35">
      <c r="A2" s="22" t="s">
        <v>35</v>
      </c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Z2" s="20" t="s">
        <v>34</v>
      </c>
    </row>
    <row r="3" spans="1:26" ht="33.75" customHeight="1" x14ac:dyDescent="0.35">
      <c r="A3" s="19" t="s">
        <v>33</v>
      </c>
      <c r="B3" s="15" t="s">
        <v>32</v>
      </c>
      <c r="C3" s="18" t="s">
        <v>59</v>
      </c>
      <c r="D3" s="17"/>
      <c r="E3" s="18" t="s">
        <v>58</v>
      </c>
      <c r="F3" s="17"/>
      <c r="G3" s="18" t="s">
        <v>57</v>
      </c>
      <c r="H3" s="17"/>
      <c r="I3" s="18" t="s">
        <v>56</v>
      </c>
      <c r="J3" s="17"/>
      <c r="K3" s="18" t="s">
        <v>55</v>
      </c>
      <c r="L3" s="17"/>
      <c r="M3" s="18" t="s">
        <v>54</v>
      </c>
      <c r="N3" s="17"/>
      <c r="O3" s="18" t="s">
        <v>53</v>
      </c>
      <c r="P3" s="17"/>
      <c r="Q3" s="18" t="s">
        <v>52</v>
      </c>
      <c r="R3" s="17"/>
      <c r="S3" s="18" t="s">
        <v>51</v>
      </c>
      <c r="T3" s="17"/>
      <c r="U3" s="18" t="s">
        <v>50</v>
      </c>
      <c r="V3" s="17"/>
      <c r="W3" s="18" t="s">
        <v>49</v>
      </c>
      <c r="X3" s="17"/>
      <c r="Y3" s="18" t="s">
        <v>48</v>
      </c>
      <c r="Z3" s="17"/>
    </row>
    <row r="4" spans="1:26" ht="33.75" customHeight="1" x14ac:dyDescent="0.35">
      <c r="A4" s="16"/>
      <c r="B4" s="15"/>
      <c r="C4" s="14" t="s">
        <v>19</v>
      </c>
      <c r="D4" s="14" t="s">
        <v>18</v>
      </c>
      <c r="E4" s="14" t="s">
        <v>19</v>
      </c>
      <c r="F4" s="14" t="s">
        <v>18</v>
      </c>
      <c r="G4" s="14" t="s">
        <v>19</v>
      </c>
      <c r="H4" s="14" t="s">
        <v>18</v>
      </c>
      <c r="I4" s="14" t="s">
        <v>19</v>
      </c>
      <c r="J4" s="14" t="s">
        <v>18</v>
      </c>
      <c r="K4" s="14" t="s">
        <v>19</v>
      </c>
      <c r="L4" s="14" t="s">
        <v>18</v>
      </c>
      <c r="M4" s="14" t="s">
        <v>19</v>
      </c>
      <c r="N4" s="14" t="s">
        <v>18</v>
      </c>
      <c r="O4" s="14" t="s">
        <v>19</v>
      </c>
      <c r="P4" s="14" t="s">
        <v>18</v>
      </c>
      <c r="Q4" s="14" t="s">
        <v>19</v>
      </c>
      <c r="R4" s="14" t="s">
        <v>18</v>
      </c>
      <c r="S4" s="14" t="s">
        <v>19</v>
      </c>
      <c r="T4" s="14" t="s">
        <v>18</v>
      </c>
      <c r="U4" s="14" t="s">
        <v>19</v>
      </c>
      <c r="V4" s="14" t="s">
        <v>18</v>
      </c>
      <c r="W4" s="14" t="s">
        <v>19</v>
      </c>
      <c r="X4" s="14" t="s">
        <v>18</v>
      </c>
      <c r="Y4" s="14" t="s">
        <v>19</v>
      </c>
      <c r="Z4" s="14" t="s">
        <v>18</v>
      </c>
    </row>
    <row r="5" spans="1:26" ht="36.75" customHeight="1" x14ac:dyDescent="0.35">
      <c r="A5" s="9" t="s">
        <v>17</v>
      </c>
      <c r="B5" s="8">
        <v>2252.546589</v>
      </c>
      <c r="C5" s="8">
        <v>195.76738872999999</v>
      </c>
      <c r="D5" s="7">
        <f>C5/$B5</f>
        <v>8.6909362801197085E-2</v>
      </c>
      <c r="E5" s="8">
        <v>195.76738872999999</v>
      </c>
      <c r="F5" s="7">
        <f>E5/$B5</f>
        <v>8.6909362801197085E-2</v>
      </c>
      <c r="G5" s="8">
        <v>218.58506401</v>
      </c>
      <c r="H5" s="7">
        <f>G5/$B5</f>
        <v>9.7039086817307108E-2</v>
      </c>
      <c r="I5" s="8">
        <v>218.58506401</v>
      </c>
      <c r="J5" s="7">
        <f>I5/$B5</f>
        <v>9.7039086817307108E-2</v>
      </c>
      <c r="K5" s="8">
        <v>223.98557305</v>
      </c>
      <c r="L5" s="7">
        <f>K5/$B5</f>
        <v>9.9436599510883628E-2</v>
      </c>
      <c r="M5" s="8">
        <v>247.51346953999999</v>
      </c>
      <c r="N5" s="7">
        <f>M5/$B5</f>
        <v>0.10988162053948088</v>
      </c>
      <c r="O5" s="8">
        <v>307.67826873000001</v>
      </c>
      <c r="P5" s="7">
        <f>O5/$B5</f>
        <v>0.13659130081149234</v>
      </c>
      <c r="Q5" s="8">
        <v>325.34235582999997</v>
      </c>
      <c r="R5" s="7">
        <f>Q5/$B5</f>
        <v>0.14443313067031083</v>
      </c>
      <c r="S5" s="8">
        <v>325.34235582999997</v>
      </c>
      <c r="T5" s="7">
        <f>S5/$B5</f>
        <v>0.14443313067031083</v>
      </c>
      <c r="U5" s="8">
        <v>369.22035783000001</v>
      </c>
      <c r="V5" s="7">
        <f>U5/$B5</f>
        <v>0.16391241789760824</v>
      </c>
      <c r="W5" s="8">
        <v>401.40620232999999</v>
      </c>
      <c r="X5" s="7">
        <f>W5/$B5</f>
        <v>0.17820106553631862</v>
      </c>
      <c r="Y5" s="8">
        <v>502.82935973000002</v>
      </c>
      <c r="Z5" s="7">
        <f>Y5/$B5</f>
        <v>0.22322706317618365</v>
      </c>
    </row>
    <row r="6" spans="1:26" ht="36.75" customHeight="1" x14ac:dyDescent="0.35">
      <c r="A6" s="9" t="s">
        <v>16</v>
      </c>
      <c r="B6" s="8">
        <v>1903.540287</v>
      </c>
      <c r="C6" s="8">
        <v>97.202510269999991</v>
      </c>
      <c r="D6" s="7">
        <f>C6/$B6</f>
        <v>5.1064067797163458E-2</v>
      </c>
      <c r="E6" s="8">
        <v>104.23854956999999</v>
      </c>
      <c r="F6" s="7">
        <f>E6/$B6</f>
        <v>5.4760359043559338E-2</v>
      </c>
      <c r="G6" s="8">
        <v>106.02743765</v>
      </c>
      <c r="H6" s="7">
        <f>G6/$B6</f>
        <v>5.5700128005748896E-2</v>
      </c>
      <c r="I6" s="8">
        <v>119.15419541999999</v>
      </c>
      <c r="J6" s="7">
        <f>I6/$B6</f>
        <v>6.2596098561059771E-2</v>
      </c>
      <c r="K6" s="8">
        <v>123.24864398999999</v>
      </c>
      <c r="L6" s="7">
        <f>K6/$B6</f>
        <v>6.4747063580272934E-2</v>
      </c>
      <c r="M6" s="8">
        <v>132.11421066999998</v>
      </c>
      <c r="N6" s="7">
        <f>M6/$B6</f>
        <v>6.9404473113733461E-2</v>
      </c>
      <c r="O6" s="8">
        <v>165.37075508999999</v>
      </c>
      <c r="P6" s="7">
        <f>O6/$B6</f>
        <v>8.6875363878232428E-2</v>
      </c>
      <c r="Q6" s="8">
        <v>171.82078023999998</v>
      </c>
      <c r="R6" s="7">
        <f>Q6/$B6</f>
        <v>9.0263800253364418E-2</v>
      </c>
      <c r="S6" s="8">
        <v>177.05939911999999</v>
      </c>
      <c r="T6" s="7">
        <f>S6/$B6</f>
        <v>9.3015840184316509E-2</v>
      </c>
      <c r="U6" s="8">
        <v>240.60415173999996</v>
      </c>
      <c r="V6" s="7">
        <f>U6/$B6</f>
        <v>0.12639824509267134</v>
      </c>
      <c r="W6" s="8">
        <v>240.60415173999996</v>
      </c>
      <c r="X6" s="7">
        <f>W6/$B6</f>
        <v>0.12639824509267134</v>
      </c>
      <c r="Y6" s="8">
        <v>249.79491483999999</v>
      </c>
      <c r="Z6" s="7">
        <f>Y6/$B6</f>
        <v>0.13122649231326722</v>
      </c>
    </row>
    <row r="7" spans="1:26" ht="36.75" customHeight="1" x14ac:dyDescent="0.35">
      <c r="A7" s="9" t="s">
        <v>15</v>
      </c>
      <c r="B7" s="8">
        <v>2230.9581739999999</v>
      </c>
      <c r="C7" s="8">
        <v>130.69633226000002</v>
      </c>
      <c r="D7" s="7">
        <f>C7/$B7</f>
        <v>5.8583049105608208E-2</v>
      </c>
      <c r="E7" s="8">
        <v>141.55627371</v>
      </c>
      <c r="F7" s="7">
        <f>E7/$B7</f>
        <v>6.3450886421683311E-2</v>
      </c>
      <c r="G7" s="8">
        <v>141.55627371</v>
      </c>
      <c r="H7" s="7">
        <f>G7/$B7</f>
        <v>6.3450886421683311E-2</v>
      </c>
      <c r="I7" s="8">
        <v>182.52354872000001</v>
      </c>
      <c r="J7" s="7">
        <f>I7/$B7</f>
        <v>8.181397161415363E-2</v>
      </c>
      <c r="K7" s="8">
        <v>182.52354872000001</v>
      </c>
      <c r="L7" s="7">
        <f>K7/$B7</f>
        <v>8.181397161415363E-2</v>
      </c>
      <c r="M7" s="8">
        <v>189.75911346000001</v>
      </c>
      <c r="N7" s="7">
        <f>M7/$B7</f>
        <v>8.5057225936141651E-2</v>
      </c>
      <c r="O7" s="8">
        <v>224.60937729</v>
      </c>
      <c r="P7" s="7">
        <f>O7/$B7</f>
        <v>0.10067843490193555</v>
      </c>
      <c r="Q7" s="8">
        <v>234.7000779</v>
      </c>
      <c r="R7" s="7">
        <f>Q7/$B7</f>
        <v>0.10520146932167453</v>
      </c>
      <c r="S7" s="8">
        <v>250.21672520000001</v>
      </c>
      <c r="T7" s="7">
        <f>S7/$B7</f>
        <v>0.11215661867446558</v>
      </c>
      <c r="U7" s="8">
        <v>301.18824510000002</v>
      </c>
      <c r="V7" s="7">
        <f>U7/$B7</f>
        <v>0.13500398555656654</v>
      </c>
      <c r="W7" s="8">
        <v>301.18824510000002</v>
      </c>
      <c r="X7" s="7">
        <f>W7/$B7</f>
        <v>0.13500398555656654</v>
      </c>
      <c r="Y7" s="8">
        <v>354.79312730000004</v>
      </c>
      <c r="Z7" s="7">
        <f>Y7/$B7</f>
        <v>0.1590317252178122</v>
      </c>
    </row>
    <row r="8" spans="1:26" ht="36.75" customHeight="1" x14ac:dyDescent="0.35">
      <c r="A8" s="9" t="s">
        <v>14</v>
      </c>
      <c r="B8" s="8">
        <v>906.92969300000004</v>
      </c>
      <c r="C8" s="8">
        <v>72.69602252</v>
      </c>
      <c r="D8" s="7">
        <f>C8/$B8</f>
        <v>8.0156183087943061E-2</v>
      </c>
      <c r="E8" s="8">
        <v>77.575671380000003</v>
      </c>
      <c r="F8" s="7">
        <f>E8/$B8</f>
        <v>8.5536587873080036E-2</v>
      </c>
      <c r="G8" s="8">
        <v>77.575671380000003</v>
      </c>
      <c r="H8" s="7">
        <f>G8/$B8</f>
        <v>8.5536587873080036E-2</v>
      </c>
      <c r="I8" s="8">
        <v>81.713469689999997</v>
      </c>
      <c r="J8" s="7">
        <f>I8/$B8</f>
        <v>9.0099012438001627E-2</v>
      </c>
      <c r="K8" s="8">
        <v>89.669437520000002</v>
      </c>
      <c r="L8" s="7">
        <f>K8/$B8</f>
        <v>9.8871432054877043E-2</v>
      </c>
      <c r="M8" s="8">
        <v>92.865262950000002</v>
      </c>
      <c r="N8" s="7">
        <f>M8/$B8</f>
        <v>0.10239521725528067</v>
      </c>
      <c r="O8" s="8">
        <v>105.72053299999999</v>
      </c>
      <c r="P8" s="7">
        <f>O8/$B8</f>
        <v>0.11656971187070836</v>
      </c>
      <c r="Q8" s="8">
        <v>109.14845958999999</v>
      </c>
      <c r="R8" s="7">
        <f>Q8/$B8</f>
        <v>0.12034941675462375</v>
      </c>
      <c r="S8" s="8">
        <v>113.65530638</v>
      </c>
      <c r="T8" s="7">
        <f>S8/$B8</f>
        <v>0.12531876203550432</v>
      </c>
      <c r="U8" s="8">
        <v>124.91020062999999</v>
      </c>
      <c r="V8" s="7">
        <f>U8/$B8</f>
        <v>0.13772864820073763</v>
      </c>
      <c r="W8" s="8">
        <v>130.40762017999998</v>
      </c>
      <c r="X8" s="7">
        <f>W8/$B8</f>
        <v>0.14379022010915676</v>
      </c>
      <c r="Y8" s="8">
        <v>163.72736981999998</v>
      </c>
      <c r="Z8" s="7">
        <f>Y8/$B8</f>
        <v>0.18052928587927486</v>
      </c>
    </row>
    <row r="9" spans="1:26" ht="36.75" customHeight="1" x14ac:dyDescent="0.35">
      <c r="A9" s="9" t="s">
        <v>13</v>
      </c>
      <c r="B9" s="8">
        <v>2256.0491149999998</v>
      </c>
      <c r="C9" s="8">
        <v>149.55921415</v>
      </c>
      <c r="D9" s="7">
        <f>C9/$B9</f>
        <v>6.6292534659645477E-2</v>
      </c>
      <c r="E9" s="8">
        <v>153.20129261</v>
      </c>
      <c r="F9" s="7">
        <f>E9/$B9</f>
        <v>6.7906895994150382E-2</v>
      </c>
      <c r="G9" s="8">
        <v>154.90678971</v>
      </c>
      <c r="H9" s="7">
        <f>G9/$B9</f>
        <v>6.8662862293226282E-2</v>
      </c>
      <c r="I9" s="8">
        <v>164.14120786000001</v>
      </c>
      <c r="J9" s="7">
        <f>I9/$B9</f>
        <v>7.2756043637817708E-2</v>
      </c>
      <c r="K9" s="8">
        <v>185.28109842000001</v>
      </c>
      <c r="L9" s="7">
        <f>K9/$B9</f>
        <v>8.2126358503502708E-2</v>
      </c>
      <c r="M9" s="8">
        <v>194.09010584999999</v>
      </c>
      <c r="N9" s="7">
        <f>M9/$B9</f>
        <v>8.6030975371739635E-2</v>
      </c>
      <c r="O9" s="8">
        <v>219.36930602000001</v>
      </c>
      <c r="P9" s="7">
        <f>O9/$B9</f>
        <v>9.7236050652204004E-2</v>
      </c>
      <c r="Q9" s="8">
        <v>226.19334795999998</v>
      </c>
      <c r="R9" s="7">
        <f>Q9/$B9</f>
        <v>0.10026082608578316</v>
      </c>
      <c r="S9" s="8">
        <v>243.17856441999999</v>
      </c>
      <c r="T9" s="7">
        <f>S9/$B9</f>
        <v>0.10778957018406933</v>
      </c>
      <c r="U9" s="8">
        <v>287.84911535000003</v>
      </c>
      <c r="V9" s="7">
        <f>U9/$B9</f>
        <v>0.12758991523551119</v>
      </c>
      <c r="W9" s="8">
        <v>305.76697734999999</v>
      </c>
      <c r="X9" s="7">
        <f>W9/$B9</f>
        <v>0.13553205704477761</v>
      </c>
      <c r="Y9" s="8">
        <v>366.99758715000002</v>
      </c>
      <c r="Z9" s="7">
        <f>Y9/$B9</f>
        <v>0.16267269391872263</v>
      </c>
    </row>
    <row r="10" spans="1:26" ht="36.75" customHeight="1" x14ac:dyDescent="0.35">
      <c r="A10" s="9" t="s">
        <v>12</v>
      </c>
      <c r="B10" s="8">
        <v>2878.215972</v>
      </c>
      <c r="C10" s="8">
        <v>195.68381012</v>
      </c>
      <c r="D10" s="7">
        <f>C10/$B10</f>
        <v>6.798788278004872E-2</v>
      </c>
      <c r="E10" s="8">
        <v>195.68381012</v>
      </c>
      <c r="F10" s="7">
        <f>E10/$B10</f>
        <v>6.798788278004872E-2</v>
      </c>
      <c r="G10" s="8">
        <v>198.02738681</v>
      </c>
      <c r="H10" s="7">
        <f>G10/$B10</f>
        <v>6.8802129074558543E-2</v>
      </c>
      <c r="I10" s="8">
        <v>223.8326418</v>
      </c>
      <c r="J10" s="7">
        <f>I10/$B10</f>
        <v>7.7767840904747781E-2</v>
      </c>
      <c r="K10" s="8">
        <v>232.02385845000001</v>
      </c>
      <c r="L10" s="7">
        <f>K10/$B10</f>
        <v>8.0613776279190211E-2</v>
      </c>
      <c r="M10" s="8">
        <v>263.01636072000002</v>
      </c>
      <c r="N10" s="7">
        <f>M10/$B10</f>
        <v>9.1381732044672301E-2</v>
      </c>
      <c r="O10" s="8">
        <v>266.68302392999999</v>
      </c>
      <c r="P10" s="7">
        <f>O10/$B10</f>
        <v>9.2655668137609795E-2</v>
      </c>
      <c r="Q10" s="8">
        <v>288.62215559999999</v>
      </c>
      <c r="R10" s="7">
        <f>Q10/$B10</f>
        <v>0.10027814396410416</v>
      </c>
      <c r="S10" s="8">
        <v>288.62215559999999</v>
      </c>
      <c r="T10" s="7">
        <f>S10/$B10</f>
        <v>0.10027814396410416</v>
      </c>
      <c r="U10" s="8">
        <v>343.43605042000002</v>
      </c>
      <c r="V10" s="7">
        <f>U10/$B10</f>
        <v>0.11932254346478209</v>
      </c>
      <c r="W10" s="8">
        <v>365.27343712000004</v>
      </c>
      <c r="X10" s="7">
        <f>W10/$B10</f>
        <v>0.12690966927898073</v>
      </c>
      <c r="Y10" s="8">
        <v>487.98042032000001</v>
      </c>
      <c r="Z10" s="7">
        <f>Y10/$B10</f>
        <v>0.1695426698577156</v>
      </c>
    </row>
    <row r="11" spans="1:26" ht="36.75" customHeight="1" x14ac:dyDescent="0.35">
      <c r="A11" s="9" t="s">
        <v>11</v>
      </c>
      <c r="B11" s="8">
        <v>2089.840138</v>
      </c>
      <c r="C11" s="8">
        <v>151.11519428</v>
      </c>
      <c r="D11" s="7">
        <f>C11/$B11</f>
        <v>7.2309451585430312E-2</v>
      </c>
      <c r="E11" s="8">
        <v>155.07555858999999</v>
      </c>
      <c r="F11" s="7">
        <f>E11/$B11</f>
        <v>7.4204507689477631E-2</v>
      </c>
      <c r="G11" s="8">
        <v>171.39268281</v>
      </c>
      <c r="H11" s="7">
        <f>G11/$B11</f>
        <v>8.2012341371730316E-2</v>
      </c>
      <c r="I11" s="8">
        <v>182.29683427999998</v>
      </c>
      <c r="J11" s="7">
        <f>I11/$B11</f>
        <v>8.7230037822156131E-2</v>
      </c>
      <c r="K11" s="8">
        <v>201.48282856999998</v>
      </c>
      <c r="L11" s="7">
        <f>K11/$B11</f>
        <v>9.6410641611478123E-2</v>
      </c>
      <c r="M11" s="8">
        <v>219.83970263999998</v>
      </c>
      <c r="N11" s="7">
        <f>M11/$B11</f>
        <v>0.10519450681542991</v>
      </c>
      <c r="O11" s="8">
        <v>270.74733707999997</v>
      </c>
      <c r="P11" s="7">
        <f>O11/$B11</f>
        <v>0.12955408988321382</v>
      </c>
      <c r="Q11" s="8">
        <v>297.25049977999998</v>
      </c>
      <c r="R11" s="7">
        <f>Q11/$B11</f>
        <v>0.14223599900060871</v>
      </c>
      <c r="S11" s="8">
        <v>297.25049977999998</v>
      </c>
      <c r="T11" s="7">
        <f>S11/$B11</f>
        <v>0.14223599900060871</v>
      </c>
      <c r="U11" s="8">
        <v>324.45083327999998</v>
      </c>
      <c r="V11" s="7">
        <f>U11/$B11</f>
        <v>0.15525150818019171</v>
      </c>
      <c r="W11" s="8">
        <v>364.61261207999996</v>
      </c>
      <c r="X11" s="7">
        <f>W11/$B11</f>
        <v>0.17446914022282023</v>
      </c>
      <c r="Y11" s="8">
        <v>423.57441577999998</v>
      </c>
      <c r="Z11" s="7">
        <f>Y11/$B11</f>
        <v>0.20268268757885249</v>
      </c>
    </row>
    <row r="12" spans="1:26" s="10" customFormat="1" ht="36.75" customHeight="1" x14ac:dyDescent="0.35">
      <c r="A12" s="13" t="s">
        <v>10</v>
      </c>
      <c r="B12" s="12">
        <v>944.96779200000003</v>
      </c>
      <c r="C12" s="12">
        <v>119.28006095000001</v>
      </c>
      <c r="D12" s="11">
        <f>C12/$B12</f>
        <v>0.12622658884229992</v>
      </c>
      <c r="E12" s="12">
        <v>119.28006095000001</v>
      </c>
      <c r="F12" s="11">
        <f>E12/$B12</f>
        <v>0.12622658884229992</v>
      </c>
      <c r="G12" s="12">
        <v>119.28006095000001</v>
      </c>
      <c r="H12" s="11">
        <f>G12/$B12</f>
        <v>0.12622658884229992</v>
      </c>
      <c r="I12" s="12">
        <v>127.01540075000001</v>
      </c>
      <c r="J12" s="11">
        <f>I12/$B12</f>
        <v>0.13441241259786768</v>
      </c>
      <c r="K12" s="12">
        <v>131.79043787000001</v>
      </c>
      <c r="L12" s="11">
        <f>K12/$B12</f>
        <v>0.13946553415441698</v>
      </c>
      <c r="M12" s="12">
        <v>143.59752731</v>
      </c>
      <c r="N12" s="11">
        <f>M12/$B12</f>
        <v>0.1519602345452214</v>
      </c>
      <c r="O12" s="12">
        <v>162.30783692</v>
      </c>
      <c r="P12" s="11">
        <f>O12/$B12</f>
        <v>0.17176017880617883</v>
      </c>
      <c r="Q12" s="12">
        <v>175.38436104000002</v>
      </c>
      <c r="R12" s="11">
        <f>Q12/$B12</f>
        <v>0.18559824210389597</v>
      </c>
      <c r="S12" s="12">
        <v>175.38436104000002</v>
      </c>
      <c r="T12" s="11">
        <f>S12/$B12</f>
        <v>0.18559824210389597</v>
      </c>
      <c r="U12" s="12">
        <v>187.72116241000001</v>
      </c>
      <c r="V12" s="11">
        <f>U12/$B12</f>
        <v>0.19865350332490486</v>
      </c>
      <c r="W12" s="12">
        <v>197.89901679000002</v>
      </c>
      <c r="X12" s="11">
        <f>W12/$B12</f>
        <v>0.20942408668887205</v>
      </c>
      <c r="Y12" s="12">
        <v>266.75523705000001</v>
      </c>
      <c r="Z12" s="11">
        <f>Y12/$B12</f>
        <v>0.28229029529717559</v>
      </c>
    </row>
    <row r="13" spans="1:26" ht="36.75" customHeight="1" x14ac:dyDescent="0.35">
      <c r="A13" s="9" t="s">
        <v>9</v>
      </c>
      <c r="B13" s="8">
        <v>2114.2437599999998</v>
      </c>
      <c r="C13" s="8">
        <v>142.05556530999999</v>
      </c>
      <c r="D13" s="7">
        <f>C13/$B13</f>
        <v>6.718977631510191E-2</v>
      </c>
      <c r="E13" s="8">
        <v>142.05556530999999</v>
      </c>
      <c r="F13" s="7">
        <f>E13/$B13</f>
        <v>6.718977631510191E-2</v>
      </c>
      <c r="G13" s="8">
        <v>163.95219458</v>
      </c>
      <c r="H13" s="7">
        <f>G13/$B13</f>
        <v>7.7546495669922194E-2</v>
      </c>
      <c r="I13" s="8">
        <v>186.52941296999998</v>
      </c>
      <c r="J13" s="7">
        <f>I13/$B13</f>
        <v>8.8225121671873824E-2</v>
      </c>
      <c r="K13" s="8">
        <v>213.75671401</v>
      </c>
      <c r="L13" s="7">
        <f>K13/$B13</f>
        <v>0.10110315473273528</v>
      </c>
      <c r="M13" s="8">
        <v>246.70749690999997</v>
      </c>
      <c r="N13" s="7">
        <f>M13/$B13</f>
        <v>0.11668829374243961</v>
      </c>
      <c r="O13" s="8">
        <v>282.17390950999999</v>
      </c>
      <c r="P13" s="7">
        <f>O13/$B13</f>
        <v>0.13346328122070467</v>
      </c>
      <c r="Q13" s="8">
        <v>324.99133481000001</v>
      </c>
      <c r="R13" s="7">
        <f>Q13/$B13</f>
        <v>0.1537151680230098</v>
      </c>
      <c r="S13" s="8">
        <v>324.99133481000001</v>
      </c>
      <c r="T13" s="7">
        <f>S13/$B13</f>
        <v>0.1537151680230098</v>
      </c>
      <c r="U13" s="8">
        <v>386.09382780999999</v>
      </c>
      <c r="V13" s="7">
        <f>U13/$B13</f>
        <v>0.18261556927097186</v>
      </c>
      <c r="W13" s="8">
        <v>392.91524480999999</v>
      </c>
      <c r="X13" s="7">
        <f>W13/$B13</f>
        <v>0.18584197917178671</v>
      </c>
      <c r="Y13" s="8">
        <v>464.54383360999998</v>
      </c>
      <c r="Z13" s="7">
        <f>Y13/$B13</f>
        <v>0.21972103803678722</v>
      </c>
    </row>
    <row r="14" spans="1:26" ht="36.75" customHeight="1" x14ac:dyDescent="0.35">
      <c r="A14" s="9" t="s">
        <v>8</v>
      </c>
      <c r="B14" s="8">
        <v>1213.595877</v>
      </c>
      <c r="C14" s="8">
        <v>57.651030820000003</v>
      </c>
      <c r="D14" s="7">
        <f>C14/$B14</f>
        <v>4.7504306756968331E-2</v>
      </c>
      <c r="E14" s="8">
        <v>57.651030820000003</v>
      </c>
      <c r="F14" s="7">
        <f>E14/$B14</f>
        <v>4.7504306756968331E-2</v>
      </c>
      <c r="G14" s="8">
        <v>59.165240690000005</v>
      </c>
      <c r="H14" s="7">
        <f>G14/$B14</f>
        <v>4.8752011943428847E-2</v>
      </c>
      <c r="I14" s="8">
        <v>60.572926100000004</v>
      </c>
      <c r="J14" s="7">
        <f>I14/$B14</f>
        <v>4.9911941238409467E-2</v>
      </c>
      <c r="K14" s="8">
        <v>76.819742840000004</v>
      </c>
      <c r="L14" s="7">
        <f>K14/$B14</f>
        <v>6.3299278034709416E-2</v>
      </c>
      <c r="M14" s="8">
        <v>78.642374009999997</v>
      </c>
      <c r="N14" s="7">
        <f>M14/$B14</f>
        <v>6.4801121609281795E-2</v>
      </c>
      <c r="O14" s="8">
        <v>90.077960619999999</v>
      </c>
      <c r="P14" s="7">
        <f>O14/$B14</f>
        <v>7.422401668228476E-2</v>
      </c>
      <c r="Q14" s="8">
        <v>105.54226181</v>
      </c>
      <c r="R14" s="7">
        <f>Q14/$B14</f>
        <v>8.6966562601464736E-2</v>
      </c>
      <c r="S14" s="8">
        <v>105.54226181</v>
      </c>
      <c r="T14" s="7">
        <f>S14/$B14</f>
        <v>8.6966562601464736E-2</v>
      </c>
      <c r="U14" s="8">
        <v>122.6587464</v>
      </c>
      <c r="V14" s="7">
        <f>U14/$B14</f>
        <v>0.10107050355445464</v>
      </c>
      <c r="W14" s="8">
        <v>151.63770936</v>
      </c>
      <c r="X14" s="7">
        <f>W14/$B14</f>
        <v>0.1249490973344828</v>
      </c>
      <c r="Y14" s="8">
        <v>169.39424782</v>
      </c>
      <c r="Z14" s="7">
        <f>Y14/$B14</f>
        <v>0.13958044109274773</v>
      </c>
    </row>
    <row r="15" spans="1:26" ht="36.75" customHeight="1" x14ac:dyDescent="0.35">
      <c r="A15" s="9" t="s">
        <v>7</v>
      </c>
      <c r="B15" s="8">
        <v>1864.811698</v>
      </c>
      <c r="C15" s="8">
        <v>163.62187446999999</v>
      </c>
      <c r="D15" s="7">
        <f>C15/$B15</f>
        <v>8.7741767517590941E-2</v>
      </c>
      <c r="E15" s="8">
        <v>166.65520687999998</v>
      </c>
      <c r="F15" s="7">
        <f>E15/$B15</f>
        <v>8.9368383445222244E-2</v>
      </c>
      <c r="G15" s="8">
        <v>166.65520687999998</v>
      </c>
      <c r="H15" s="7">
        <f>G15/$B15</f>
        <v>8.9368383445222244E-2</v>
      </c>
      <c r="I15" s="8">
        <v>190.15328324000001</v>
      </c>
      <c r="J15" s="7">
        <f>I15/$B15</f>
        <v>0.10196916044871358</v>
      </c>
      <c r="K15" s="8">
        <v>208.78236576</v>
      </c>
      <c r="L15" s="7">
        <f>K15/$B15</f>
        <v>0.11195895327336154</v>
      </c>
      <c r="M15" s="8">
        <v>214.33143454</v>
      </c>
      <c r="N15" s="7">
        <f>M15/$B15</f>
        <v>0.11493462571575953</v>
      </c>
      <c r="O15" s="8">
        <v>242.62822650999999</v>
      </c>
      <c r="P15" s="7">
        <f>O15/$B15</f>
        <v>0.1301087003959796</v>
      </c>
      <c r="Q15" s="8">
        <v>255.40257549</v>
      </c>
      <c r="R15" s="7">
        <f>Q15/$B15</f>
        <v>0.13695890891499546</v>
      </c>
      <c r="S15" s="8">
        <v>275.92404677000002</v>
      </c>
      <c r="T15" s="7">
        <f>S15/$B15</f>
        <v>0.14796348986116239</v>
      </c>
      <c r="U15" s="8">
        <v>286.65441347000001</v>
      </c>
      <c r="V15" s="7">
        <f>U15/$B15</f>
        <v>0.15371761866221412</v>
      </c>
      <c r="W15" s="8">
        <v>340.03409736999998</v>
      </c>
      <c r="X15" s="7">
        <f>W15/$B15</f>
        <v>0.18234232321401922</v>
      </c>
      <c r="Y15" s="8">
        <v>419.52432206999998</v>
      </c>
      <c r="Z15" s="7">
        <f>Y15/$B15</f>
        <v>0.22496873143810575</v>
      </c>
    </row>
    <row r="16" spans="1:26" ht="36.75" customHeight="1" x14ac:dyDescent="0.35">
      <c r="A16" s="9" t="s">
        <v>6</v>
      </c>
      <c r="B16" s="8">
        <v>3476.9371339999998</v>
      </c>
      <c r="C16" s="8">
        <v>258.43846854999998</v>
      </c>
      <c r="D16" s="7">
        <f>C16/$B16</f>
        <v>7.4329347523371128E-2</v>
      </c>
      <c r="E16" s="8">
        <v>258.43846854999998</v>
      </c>
      <c r="F16" s="7">
        <f>E16/$B16</f>
        <v>7.4329347523371128E-2</v>
      </c>
      <c r="G16" s="8">
        <v>262.11181224000001</v>
      </c>
      <c r="H16" s="7">
        <f>G16/$B16</f>
        <v>7.5385835906229534E-2</v>
      </c>
      <c r="I16" s="8">
        <v>272.65193515999999</v>
      </c>
      <c r="J16" s="7">
        <f>I16/$B16</f>
        <v>7.8417274932529743E-2</v>
      </c>
      <c r="K16" s="8">
        <v>280.20966321999998</v>
      </c>
      <c r="L16" s="7">
        <f>K16/$B16</f>
        <v>8.0590948993557496E-2</v>
      </c>
      <c r="M16" s="8">
        <v>308.08626280999999</v>
      </c>
      <c r="N16" s="7">
        <f>M16/$B16</f>
        <v>8.8608522655560906E-2</v>
      </c>
      <c r="O16" s="8">
        <v>344.99114672999997</v>
      </c>
      <c r="P16" s="7">
        <f>O16/$B16</f>
        <v>9.922271626841557E-2</v>
      </c>
      <c r="Q16" s="8">
        <v>383.89224638999997</v>
      </c>
      <c r="R16" s="7">
        <f>Q16/$B16</f>
        <v>0.11041104040565607</v>
      </c>
      <c r="S16" s="8">
        <v>383.89224638999997</v>
      </c>
      <c r="T16" s="7">
        <f>S16/$B16</f>
        <v>0.11041104040565607</v>
      </c>
      <c r="U16" s="8">
        <v>440.52823698999998</v>
      </c>
      <c r="V16" s="7">
        <f>U16/$B16</f>
        <v>0.12670008689032569</v>
      </c>
      <c r="W16" s="8">
        <v>479.11629218999997</v>
      </c>
      <c r="X16" s="7">
        <f>W16/$B16</f>
        <v>0.13779837648051074</v>
      </c>
      <c r="Y16" s="8">
        <v>563.76808288999996</v>
      </c>
      <c r="Z16" s="7">
        <f>Y16/$B16</f>
        <v>0.16214503201023364</v>
      </c>
    </row>
    <row r="17" spans="1:26" ht="36.75" customHeight="1" x14ac:dyDescent="0.35">
      <c r="A17" s="9" t="s">
        <v>5</v>
      </c>
      <c r="B17" s="8">
        <v>1364.5435930000001</v>
      </c>
      <c r="C17" s="8">
        <v>84.540501359999993</v>
      </c>
      <c r="D17" s="7">
        <f>C17/$B17</f>
        <v>6.1955148808499803E-2</v>
      </c>
      <c r="E17" s="8">
        <v>85.239436859999998</v>
      </c>
      <c r="F17" s="7">
        <f>E17/$B17</f>
        <v>6.2467360733120959E-2</v>
      </c>
      <c r="G17" s="8">
        <v>87.177088979999994</v>
      </c>
      <c r="H17" s="7">
        <f>G17/$B17</f>
        <v>6.3887360892837364E-2</v>
      </c>
      <c r="I17" s="8">
        <v>91.318599559999996</v>
      </c>
      <c r="J17" s="7">
        <f>I17/$B17</f>
        <v>6.6922449402464779E-2</v>
      </c>
      <c r="K17" s="8">
        <v>93.472694599999997</v>
      </c>
      <c r="L17" s="7">
        <f>K17/$B17</f>
        <v>6.8501068840532087E-2</v>
      </c>
      <c r="M17" s="8">
        <v>108.74085443</v>
      </c>
      <c r="N17" s="7">
        <f>M17/$B17</f>
        <v>7.9690275186393392E-2</v>
      </c>
      <c r="O17" s="8">
        <v>125.5811066</v>
      </c>
      <c r="P17" s="7">
        <f>O17/$B17</f>
        <v>9.2031582753545629E-2</v>
      </c>
      <c r="Q17" s="8">
        <v>141.65902004</v>
      </c>
      <c r="R17" s="7">
        <f>Q17/$B17</f>
        <v>0.10381421360717201</v>
      </c>
      <c r="S17" s="8">
        <v>149.43972486999999</v>
      </c>
      <c r="T17" s="7">
        <f>S17/$B17</f>
        <v>0.10951627022882514</v>
      </c>
      <c r="U17" s="8">
        <v>149.43972486999999</v>
      </c>
      <c r="V17" s="7">
        <f>U17/$B17</f>
        <v>0.10951627022882514</v>
      </c>
      <c r="W17" s="8">
        <v>178.51042566000001</v>
      </c>
      <c r="X17" s="7">
        <f>W17/$B17</f>
        <v>0.13082061033135495</v>
      </c>
      <c r="Y17" s="8">
        <v>216.89654166999998</v>
      </c>
      <c r="Z17" s="7">
        <f>Y17/$B17</f>
        <v>0.15895171307289993</v>
      </c>
    </row>
    <row r="18" spans="1:26" ht="36.75" customHeight="1" x14ac:dyDescent="0.35">
      <c r="A18" s="9" t="s">
        <v>4</v>
      </c>
      <c r="B18" s="8">
        <v>1728.272095</v>
      </c>
      <c r="C18" s="8">
        <v>96.574610739999997</v>
      </c>
      <c r="D18" s="7">
        <f>C18/$B18</f>
        <v>5.5879286033371958E-2</v>
      </c>
      <c r="E18" s="24">
        <v>96.574610739999997</v>
      </c>
      <c r="F18" s="7">
        <f>E18/$B18</f>
        <v>5.5879286033371958E-2</v>
      </c>
      <c r="G18" s="8">
        <v>96.574610739999997</v>
      </c>
      <c r="H18" s="7">
        <f>G18/$B18</f>
        <v>5.5879286033371958E-2</v>
      </c>
      <c r="I18" s="8">
        <v>108.84670262</v>
      </c>
      <c r="J18" s="7">
        <f>I18/$B18</f>
        <v>6.298007294968215E-2</v>
      </c>
      <c r="K18" s="8">
        <v>120.17709809999999</v>
      </c>
      <c r="L18" s="7">
        <f>K18/$B18</f>
        <v>6.9535982469241905E-2</v>
      </c>
      <c r="M18" s="8">
        <v>126.25009274999999</v>
      </c>
      <c r="N18" s="7">
        <f>M18/$B18</f>
        <v>7.3049893656935996E-2</v>
      </c>
      <c r="O18" s="8">
        <v>140.84011014000001</v>
      </c>
      <c r="P18" s="7">
        <f>O18/$B18</f>
        <v>8.1491861465251517E-2</v>
      </c>
      <c r="Q18" s="8">
        <v>164.01880203000002</v>
      </c>
      <c r="R18" s="7">
        <f>Q18/$B18</f>
        <v>9.4903344504905646E-2</v>
      </c>
      <c r="S18" s="8">
        <v>169.01991397</v>
      </c>
      <c r="T18" s="7">
        <f>S18/$B18</f>
        <v>9.7797050857318851E-2</v>
      </c>
      <c r="U18" s="8">
        <v>188.5999515</v>
      </c>
      <c r="V18" s="7">
        <f>U18/$B18</f>
        <v>0.10912630716287762</v>
      </c>
      <c r="W18" s="8">
        <v>220.25964543999999</v>
      </c>
      <c r="X18" s="7">
        <f>W18/$B18</f>
        <v>0.12744500479827511</v>
      </c>
      <c r="Y18" s="8">
        <v>259.49537113999997</v>
      </c>
      <c r="Z18" s="7">
        <f>Y18/$B18</f>
        <v>0.15014728982243966</v>
      </c>
    </row>
    <row r="19" spans="1:26" ht="36.75" customHeight="1" x14ac:dyDescent="0.35">
      <c r="A19" s="9" t="s">
        <v>3</v>
      </c>
      <c r="B19" s="8">
        <v>2450.2064169999999</v>
      </c>
      <c r="C19" s="8">
        <v>254.71394687000003</v>
      </c>
      <c r="D19" s="7">
        <f>C19/$B19</f>
        <v>0.10395611777960667</v>
      </c>
      <c r="E19" s="8">
        <v>254.71394687000003</v>
      </c>
      <c r="F19" s="7">
        <f>E19/$B19</f>
        <v>0.10395611777960667</v>
      </c>
      <c r="G19" s="8">
        <v>258.10884752000004</v>
      </c>
      <c r="H19" s="7">
        <f>G19/$B19</f>
        <v>0.10534167477857849</v>
      </c>
      <c r="I19" s="8">
        <v>263.42147263000004</v>
      </c>
      <c r="J19" s="7">
        <f>I19/$B19</f>
        <v>0.10750991051298028</v>
      </c>
      <c r="K19" s="8">
        <v>278.57176976</v>
      </c>
      <c r="L19" s="7">
        <f>K19/$B19</f>
        <v>0.1136931843077448</v>
      </c>
      <c r="M19" s="8">
        <v>296.42737215</v>
      </c>
      <c r="N19" s="7">
        <f>M19/$B19</f>
        <v>0.12098057130751527</v>
      </c>
      <c r="O19" s="8">
        <v>336.47356351999997</v>
      </c>
      <c r="P19" s="7">
        <f>O19/$B19</f>
        <v>0.13732457852754043</v>
      </c>
      <c r="Q19" s="8">
        <v>352.87307532</v>
      </c>
      <c r="R19" s="7">
        <f>Q19/$B19</f>
        <v>0.14401769290607486</v>
      </c>
      <c r="S19" s="8">
        <v>357.20004061999998</v>
      </c>
      <c r="T19" s="7">
        <f>S19/$B19</f>
        <v>0.14578365240645763</v>
      </c>
      <c r="U19" s="8">
        <v>444.65316622</v>
      </c>
      <c r="V19" s="7">
        <f>U19/$B19</f>
        <v>0.18147579858370766</v>
      </c>
      <c r="W19" s="8">
        <v>444.65316622</v>
      </c>
      <c r="X19" s="7">
        <f>W19/$B19</f>
        <v>0.18147579858370766</v>
      </c>
      <c r="Y19" s="8">
        <v>542.34099402000004</v>
      </c>
      <c r="Z19" s="7">
        <f>Y19/$B19</f>
        <v>0.22134502230389028</v>
      </c>
    </row>
    <row r="20" spans="1:26" ht="36.75" customHeight="1" x14ac:dyDescent="0.35">
      <c r="A20" s="9" t="s">
        <v>2</v>
      </c>
      <c r="B20" s="8">
        <v>1601.2392159999999</v>
      </c>
      <c r="C20" s="8">
        <v>116.29809363</v>
      </c>
      <c r="D20" s="7">
        <f>C20/$B20</f>
        <v>7.2630055814221328E-2</v>
      </c>
      <c r="E20" s="8">
        <v>119.94364773</v>
      </c>
      <c r="F20" s="7">
        <f>E20/$B20</f>
        <v>7.4906763793624195E-2</v>
      </c>
      <c r="G20" s="8">
        <v>119.94364773</v>
      </c>
      <c r="H20" s="7">
        <f>G20/$B20</f>
        <v>7.4906763793624195E-2</v>
      </c>
      <c r="I20" s="8">
        <v>123.41799893</v>
      </c>
      <c r="J20" s="7">
        <f>I20/$B20</f>
        <v>7.7076552770363821E-2</v>
      </c>
      <c r="K20" s="8">
        <v>135.09867388999999</v>
      </c>
      <c r="L20" s="7">
        <f>K20/$B20</f>
        <v>8.4371324746520565E-2</v>
      </c>
      <c r="M20" s="8">
        <v>141.28022095</v>
      </c>
      <c r="N20" s="7">
        <f>M20/$B20</f>
        <v>8.8231801681030023E-2</v>
      </c>
      <c r="O20" s="8">
        <v>165.01590730999999</v>
      </c>
      <c r="P20" s="7">
        <f>O20/$B20</f>
        <v>0.10305512484400707</v>
      </c>
      <c r="Q20" s="8">
        <v>181.57767004999999</v>
      </c>
      <c r="R20" s="7">
        <f>Q20/$B20</f>
        <v>0.11339821572918558</v>
      </c>
      <c r="S20" s="8">
        <v>182.32861708999999</v>
      </c>
      <c r="T20" s="7">
        <f>S20/$B20</f>
        <v>0.11386719440051486</v>
      </c>
      <c r="U20" s="8">
        <v>226.96014481999998</v>
      </c>
      <c r="V20" s="7">
        <f>U20/$B20</f>
        <v>0.14174031122405384</v>
      </c>
      <c r="W20" s="8">
        <v>268.19719531999999</v>
      </c>
      <c r="X20" s="7">
        <f>W20/$B20</f>
        <v>0.16749352166753328</v>
      </c>
      <c r="Y20" s="8">
        <v>342.94003712</v>
      </c>
      <c r="Z20" s="7">
        <f>Y20/$B20</f>
        <v>0.21417164511913878</v>
      </c>
    </row>
    <row r="21" spans="1:26" ht="49.5" customHeight="1" x14ac:dyDescent="0.35">
      <c r="A21" s="6" t="s">
        <v>1</v>
      </c>
      <c r="B21" s="5">
        <f>SUM(B5:B20)</f>
        <v>31276.897550000002</v>
      </c>
      <c r="C21" s="5">
        <f>SUM(C5:C20)</f>
        <v>2285.89462503</v>
      </c>
      <c r="D21" s="4">
        <f>C21/$B21</f>
        <v>7.3085721541777407E-2</v>
      </c>
      <c r="E21" s="5">
        <f>SUM(E5:E20)</f>
        <v>2323.6505194199999</v>
      </c>
      <c r="F21" s="4">
        <f>E21/$B21</f>
        <v>7.4292871142521602E-2</v>
      </c>
      <c r="G21" s="5">
        <f>SUM(G5:G20)</f>
        <v>2401.0400163900003</v>
      </c>
      <c r="H21" s="4">
        <f>G21/$B21</f>
        <v>7.6767205332678543E-2</v>
      </c>
      <c r="I21" s="5">
        <f>SUM(I5:I20)</f>
        <v>2596.1746937400003</v>
      </c>
      <c r="J21" s="4">
        <f>I21/$B21</f>
        <v>8.3006145017730515E-2</v>
      </c>
      <c r="K21" s="5">
        <f>SUM(K5:K20)</f>
        <v>2776.8941487699999</v>
      </c>
      <c r="L21" s="4">
        <f>K21/$B21</f>
        <v>8.8784194286878684E-2</v>
      </c>
      <c r="M21" s="5">
        <f>SUM(M5:M20)</f>
        <v>3003.2618616899999</v>
      </c>
      <c r="N21" s="4">
        <f>M21/$B21</f>
        <v>9.6021731595626242E-2</v>
      </c>
      <c r="O21" s="5">
        <f>SUM(O5:O20)</f>
        <v>3450.2683689999994</v>
      </c>
      <c r="P21" s="4">
        <f>O21/$B21</f>
        <v>0.11031363847658858</v>
      </c>
      <c r="Q21" s="5">
        <f>SUM(Q5:Q20)</f>
        <v>3738.4190238800002</v>
      </c>
      <c r="R21" s="4">
        <f>Q21/$B21</f>
        <v>0.11952652969827565</v>
      </c>
      <c r="S21" s="5">
        <f>SUM(S5:S20)</f>
        <v>3819.0475537000002</v>
      </c>
      <c r="T21" s="4">
        <f>S21/$B21</f>
        <v>0.12210442380337688</v>
      </c>
      <c r="U21" s="5">
        <f>SUM(U5:U20)</f>
        <v>4424.9683288400001</v>
      </c>
      <c r="V21" s="4">
        <f>U21/$B21</f>
        <v>0.14147721402885755</v>
      </c>
      <c r="W21" s="5">
        <f>SUM(W5:W20)</f>
        <v>4782.4820390599989</v>
      </c>
      <c r="X21" s="4">
        <f>W21/$B21</f>
        <v>0.15290781419143659</v>
      </c>
      <c r="Y21" s="5">
        <f>SUM(Y5:Y20)</f>
        <v>5795.3558623300005</v>
      </c>
      <c r="Z21" s="4">
        <f>Y21/$B21</f>
        <v>0.18529190285147065</v>
      </c>
    </row>
    <row r="22" spans="1:26" ht="18" customHeight="1" x14ac:dyDescent="0.35">
      <c r="A22" s="3" t="s">
        <v>0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14">
    <mergeCell ref="W3:X3"/>
    <mergeCell ref="Y3:Z3"/>
    <mergeCell ref="K3:L3"/>
    <mergeCell ref="M3:N3"/>
    <mergeCell ref="O3:P3"/>
    <mergeCell ref="Q3:R3"/>
    <mergeCell ref="S3:T3"/>
    <mergeCell ref="U3:V3"/>
    <mergeCell ref="I3:J3"/>
    <mergeCell ref="A3:A4"/>
    <mergeCell ref="B3:B4"/>
    <mergeCell ref="C3:D3"/>
    <mergeCell ref="E3:F3"/>
    <mergeCell ref="G3:H3"/>
  </mergeCells>
  <pageMargins left="0.25" right="0.25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view="pageBreakPreview" zoomScale="40" zoomScaleNormal="50" zoomScaleSheetLayoutView="40" workbookViewId="0">
      <selection activeCell="A2" sqref="A2"/>
    </sheetView>
  </sheetViews>
  <sheetFormatPr defaultColWidth="19.85546875" defaultRowHeight="21" x14ac:dyDescent="0.35"/>
  <cols>
    <col min="1" max="1" width="31.140625" style="1" customWidth="1"/>
    <col min="2" max="2" width="17.5703125" style="1" customWidth="1"/>
    <col min="3" max="3" width="12.7109375" style="1" customWidth="1"/>
    <col min="4" max="4" width="11.140625" style="1" customWidth="1"/>
    <col min="5" max="5" width="12.7109375" style="1" customWidth="1"/>
    <col min="6" max="6" width="11.140625" style="1" customWidth="1"/>
    <col min="7" max="7" width="12.7109375" style="1" customWidth="1"/>
    <col min="8" max="8" width="11.140625" style="1" customWidth="1"/>
    <col min="9" max="9" width="12.7109375" style="1" customWidth="1"/>
    <col min="10" max="10" width="11.140625" style="1" customWidth="1"/>
    <col min="11" max="11" width="12.7109375" style="1" customWidth="1"/>
    <col min="12" max="12" width="11.140625" style="1" customWidth="1"/>
    <col min="13" max="13" width="12.7109375" style="1" customWidth="1"/>
    <col min="14" max="14" width="11.140625" style="1" customWidth="1"/>
    <col min="15" max="15" width="12.7109375" style="1" customWidth="1"/>
    <col min="16" max="16" width="11.140625" style="1" customWidth="1"/>
    <col min="17" max="17" width="12.7109375" style="1" customWidth="1"/>
    <col min="18" max="18" width="11.140625" style="1" customWidth="1"/>
    <col min="19" max="19" width="12.7109375" style="1" customWidth="1"/>
    <col min="20" max="20" width="11.140625" style="1" customWidth="1"/>
    <col min="21" max="21" width="12.7109375" style="1" customWidth="1"/>
    <col min="22" max="22" width="11.140625" style="1" customWidth="1"/>
    <col min="23" max="23" width="12.7109375" style="1" customWidth="1"/>
    <col min="24" max="24" width="11.140625" style="1" customWidth="1"/>
    <col min="25" max="25" width="13.28515625" style="1" customWidth="1"/>
    <col min="26" max="26" width="11.140625" style="1" customWidth="1"/>
    <col min="27" max="16384" width="19.85546875" style="1"/>
  </cols>
  <sheetData>
    <row r="1" spans="1:26" ht="23.25" x14ac:dyDescent="0.35">
      <c r="A1" s="23" t="s">
        <v>99</v>
      </c>
      <c r="C1" s="21"/>
    </row>
    <row r="2" spans="1:26" x14ac:dyDescent="0.35">
      <c r="A2" s="22" t="s">
        <v>35</v>
      </c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Z2" s="20" t="s">
        <v>34</v>
      </c>
    </row>
    <row r="3" spans="1:26" ht="33.75" customHeight="1" x14ac:dyDescent="0.35">
      <c r="A3" s="19" t="s">
        <v>33</v>
      </c>
      <c r="B3" s="15" t="s">
        <v>32</v>
      </c>
      <c r="C3" s="18" t="s">
        <v>71</v>
      </c>
      <c r="D3" s="17"/>
      <c r="E3" s="18" t="s">
        <v>70</v>
      </c>
      <c r="F3" s="17"/>
      <c r="G3" s="18" t="s">
        <v>69</v>
      </c>
      <c r="H3" s="17"/>
      <c r="I3" s="18" t="s">
        <v>68</v>
      </c>
      <c r="J3" s="17"/>
      <c r="K3" s="18" t="s">
        <v>67</v>
      </c>
      <c r="L3" s="17"/>
      <c r="M3" s="18" t="s">
        <v>66</v>
      </c>
      <c r="N3" s="17"/>
      <c r="O3" s="18" t="s">
        <v>65</v>
      </c>
      <c r="P3" s="17"/>
      <c r="Q3" s="18" t="s">
        <v>64</v>
      </c>
      <c r="R3" s="17"/>
      <c r="S3" s="18" t="s">
        <v>63</v>
      </c>
      <c r="T3" s="17"/>
      <c r="U3" s="18" t="s">
        <v>62</v>
      </c>
      <c r="V3" s="17"/>
      <c r="W3" s="18" t="s">
        <v>61</v>
      </c>
      <c r="X3" s="17"/>
      <c r="Y3" s="18" t="s">
        <v>60</v>
      </c>
      <c r="Z3" s="17"/>
    </row>
    <row r="4" spans="1:26" ht="33.75" customHeight="1" x14ac:dyDescent="0.35">
      <c r="A4" s="16"/>
      <c r="B4" s="15"/>
      <c r="C4" s="14" t="s">
        <v>19</v>
      </c>
      <c r="D4" s="14" t="s">
        <v>18</v>
      </c>
      <c r="E4" s="14" t="s">
        <v>19</v>
      </c>
      <c r="F4" s="14" t="s">
        <v>18</v>
      </c>
      <c r="G4" s="14" t="s">
        <v>19</v>
      </c>
      <c r="H4" s="14" t="s">
        <v>18</v>
      </c>
      <c r="I4" s="14" t="s">
        <v>19</v>
      </c>
      <c r="J4" s="14" t="s">
        <v>18</v>
      </c>
      <c r="K4" s="14" t="s">
        <v>19</v>
      </c>
      <c r="L4" s="14" t="s">
        <v>18</v>
      </c>
      <c r="M4" s="14" t="s">
        <v>19</v>
      </c>
      <c r="N4" s="14" t="s">
        <v>18</v>
      </c>
      <c r="O4" s="14" t="s">
        <v>19</v>
      </c>
      <c r="P4" s="14" t="s">
        <v>18</v>
      </c>
      <c r="Q4" s="14" t="s">
        <v>19</v>
      </c>
      <c r="R4" s="14" t="s">
        <v>18</v>
      </c>
      <c r="S4" s="14" t="s">
        <v>19</v>
      </c>
      <c r="T4" s="14" t="s">
        <v>18</v>
      </c>
      <c r="U4" s="14" t="s">
        <v>19</v>
      </c>
      <c r="V4" s="14" t="s">
        <v>18</v>
      </c>
      <c r="W4" s="14" t="s">
        <v>19</v>
      </c>
      <c r="X4" s="14" t="s">
        <v>18</v>
      </c>
      <c r="Y4" s="14" t="s">
        <v>19</v>
      </c>
      <c r="Z4" s="14" t="s">
        <v>18</v>
      </c>
    </row>
    <row r="5" spans="1:26" ht="36.75" customHeight="1" x14ac:dyDescent="0.35">
      <c r="A5" s="9" t="s">
        <v>17</v>
      </c>
      <c r="B5" s="8">
        <v>2252.546589</v>
      </c>
      <c r="C5" s="8">
        <v>502.82935973000002</v>
      </c>
      <c r="D5" s="7">
        <f>C5/$B5</f>
        <v>0.22322706317618365</v>
      </c>
      <c r="E5" s="8">
        <v>535.07567528000004</v>
      </c>
      <c r="F5" s="7">
        <f>E5/$B5</f>
        <v>0.23754255645275801</v>
      </c>
      <c r="G5" s="8">
        <v>571.14110633000007</v>
      </c>
      <c r="H5" s="7">
        <f>G5/$B5</f>
        <v>0.25355351543852134</v>
      </c>
      <c r="I5" s="8">
        <v>587.28645632999996</v>
      </c>
      <c r="J5" s="7">
        <f>I5/$B5</f>
        <v>0.26072111413718685</v>
      </c>
      <c r="K5" s="8">
        <v>614.40622273000008</v>
      </c>
      <c r="L5" s="7">
        <f>K5/$B5</f>
        <v>0.27276071701707211</v>
      </c>
      <c r="M5" s="8">
        <v>636.61820882999996</v>
      </c>
      <c r="N5" s="7">
        <f>M5/$B5</f>
        <v>0.28262155017740231</v>
      </c>
      <c r="O5" s="8">
        <v>707.38181083000006</v>
      </c>
      <c r="P5" s="7">
        <f>O5/$B5</f>
        <v>0.31403648398856715</v>
      </c>
      <c r="Q5" s="8">
        <v>707.38181083000006</v>
      </c>
      <c r="R5" s="7">
        <f>Q5/$B5</f>
        <v>0.31403648398856715</v>
      </c>
      <c r="S5" s="8">
        <v>744.28943573000004</v>
      </c>
      <c r="T5" s="7">
        <f>S5/$B5</f>
        <v>0.33042132818234909</v>
      </c>
      <c r="U5" s="8">
        <v>774.55921143</v>
      </c>
      <c r="V5" s="7">
        <f>U5/$B5</f>
        <v>0.34385935243801519</v>
      </c>
      <c r="W5" s="8">
        <v>806.57888722999996</v>
      </c>
      <c r="X5" s="7">
        <f>W5/$B5</f>
        <v>0.35807423081449968</v>
      </c>
      <c r="Y5" s="8">
        <v>887.3339500300001</v>
      </c>
      <c r="Z5" s="7">
        <f>Y5/$B5</f>
        <v>0.39392479354840998</v>
      </c>
    </row>
    <row r="6" spans="1:26" ht="36.75" customHeight="1" x14ac:dyDescent="0.35">
      <c r="A6" s="9" t="s">
        <v>16</v>
      </c>
      <c r="B6" s="8">
        <v>1903.540287</v>
      </c>
      <c r="C6" s="8">
        <v>272.82989162000001</v>
      </c>
      <c r="D6" s="7">
        <f>C6/$B6</f>
        <v>0.14332761617038475</v>
      </c>
      <c r="E6" s="8">
        <v>272.82989162000001</v>
      </c>
      <c r="F6" s="7">
        <f>E6/$B6</f>
        <v>0.14332761617038475</v>
      </c>
      <c r="G6" s="8">
        <v>295.60727801999997</v>
      </c>
      <c r="H6" s="7">
        <f>G6/$B6</f>
        <v>0.15529341828949689</v>
      </c>
      <c r="I6" s="8">
        <v>331.6350711</v>
      </c>
      <c r="J6" s="7">
        <f>I6/$B6</f>
        <v>0.1742201483020149</v>
      </c>
      <c r="K6" s="8">
        <v>331.6350711</v>
      </c>
      <c r="L6" s="7">
        <f>K6/$B6</f>
        <v>0.1742201483020149</v>
      </c>
      <c r="M6" s="8">
        <v>349.58219867999998</v>
      </c>
      <c r="N6" s="7">
        <f>M6/$B6</f>
        <v>0.18364843710817663</v>
      </c>
      <c r="O6" s="8">
        <v>423.58237093999998</v>
      </c>
      <c r="P6" s="7">
        <f>O6/$B6</f>
        <v>0.22252346001437687</v>
      </c>
      <c r="Q6" s="8">
        <v>433.01986563999998</v>
      </c>
      <c r="R6" s="7">
        <f>Q6/$B6</f>
        <v>0.22748132445488922</v>
      </c>
      <c r="S6" s="8">
        <v>436.16085143999999</v>
      </c>
      <c r="T6" s="7">
        <f>S6/$B6</f>
        <v>0.22913140027490261</v>
      </c>
      <c r="U6" s="8">
        <v>466.67547793999995</v>
      </c>
      <c r="V6" s="7">
        <f>U6/$B6</f>
        <v>0.24516186031212689</v>
      </c>
      <c r="W6" s="8">
        <v>466.67547793999995</v>
      </c>
      <c r="X6" s="7">
        <f>W6/$B6</f>
        <v>0.24516186031212689</v>
      </c>
      <c r="Y6" s="8">
        <v>490.45912734000001</v>
      </c>
      <c r="Z6" s="7">
        <f>Y6/$B6</f>
        <v>0.25765628954087905</v>
      </c>
    </row>
    <row r="7" spans="1:26" ht="36.75" customHeight="1" x14ac:dyDescent="0.35">
      <c r="A7" s="9" t="s">
        <v>15</v>
      </c>
      <c r="B7" s="8">
        <v>2230.9581739999999</v>
      </c>
      <c r="C7" s="8">
        <v>354.79312730000004</v>
      </c>
      <c r="D7" s="7">
        <f>C7/$B7</f>
        <v>0.1590317252178122</v>
      </c>
      <c r="E7" s="8">
        <v>383.59418145000006</v>
      </c>
      <c r="F7" s="7">
        <f>E7/$B7</f>
        <v>0.17194144915869683</v>
      </c>
      <c r="G7" s="8">
        <v>394.00867941000001</v>
      </c>
      <c r="H7" s="7">
        <f>G7/$B7</f>
        <v>0.17660962182162365</v>
      </c>
      <c r="I7" s="8">
        <v>462.16098610000006</v>
      </c>
      <c r="J7" s="7">
        <f>I7/$B7</f>
        <v>0.20715806844167223</v>
      </c>
      <c r="K7" s="8">
        <v>497.07728320000001</v>
      </c>
      <c r="L7" s="7">
        <f>K7/$B7</f>
        <v>0.22280887602153676</v>
      </c>
      <c r="M7" s="8">
        <v>519.54214739999998</v>
      </c>
      <c r="N7" s="7">
        <f>M7/$B7</f>
        <v>0.23287847950483362</v>
      </c>
      <c r="O7" s="8">
        <v>574.3202354</v>
      </c>
      <c r="P7" s="7">
        <f>O7/$B7</f>
        <v>0.25743209446650972</v>
      </c>
      <c r="Q7" s="8">
        <v>599.35058830000003</v>
      </c>
      <c r="R7" s="7">
        <f>Q7/$B7</f>
        <v>0.26865164720923185</v>
      </c>
      <c r="S7" s="8">
        <v>636.69562440000004</v>
      </c>
      <c r="T7" s="7">
        <f>S7/$B7</f>
        <v>0.28539110765059106</v>
      </c>
      <c r="U7" s="8">
        <v>675.86817360000009</v>
      </c>
      <c r="V7" s="7">
        <f>U7/$B7</f>
        <v>0.30294972872046327</v>
      </c>
      <c r="W7" s="8">
        <v>675.86817360000009</v>
      </c>
      <c r="X7" s="7">
        <f>W7/$B7</f>
        <v>0.30294972872046327</v>
      </c>
      <c r="Y7" s="8">
        <v>793.10991990000002</v>
      </c>
      <c r="Z7" s="7">
        <f>Y7/$B7</f>
        <v>0.35550192251161411</v>
      </c>
    </row>
    <row r="8" spans="1:26" ht="36.75" customHeight="1" x14ac:dyDescent="0.35">
      <c r="A8" s="9" t="s">
        <v>14</v>
      </c>
      <c r="B8" s="8">
        <v>906.92969300000004</v>
      </c>
      <c r="C8" s="8">
        <v>163.72736981999998</v>
      </c>
      <c r="D8" s="7">
        <f>C8/$B8</f>
        <v>0.18052928587927486</v>
      </c>
      <c r="E8" s="8">
        <v>163.72736981999998</v>
      </c>
      <c r="F8" s="7">
        <f>E8/$B8</f>
        <v>0.18052928587927486</v>
      </c>
      <c r="G8" s="8">
        <v>177.49223722999997</v>
      </c>
      <c r="H8" s="7">
        <f>G8/$B8</f>
        <v>0.19570672192116656</v>
      </c>
      <c r="I8" s="8">
        <v>190.07784423999999</v>
      </c>
      <c r="J8" s="7">
        <f>I8/$B8</f>
        <v>0.20958388032400652</v>
      </c>
      <c r="K8" s="8">
        <v>192.18473423999998</v>
      </c>
      <c r="L8" s="7">
        <f>K8/$B8</f>
        <v>0.21190698212149062</v>
      </c>
      <c r="M8" s="8">
        <v>194.16831418999999</v>
      </c>
      <c r="N8" s="7">
        <f>M8/$B8</f>
        <v>0.21409411963094693</v>
      </c>
      <c r="O8" s="8">
        <v>210.45141892999999</v>
      </c>
      <c r="P8" s="7">
        <f>O8/$B8</f>
        <v>0.23204821779939228</v>
      </c>
      <c r="Q8" s="8">
        <v>218.81292428999998</v>
      </c>
      <c r="R8" s="7">
        <f>Q8/$B8</f>
        <v>0.24126779173608992</v>
      </c>
      <c r="S8" s="8">
        <v>230.03850765999999</v>
      </c>
      <c r="T8" s="7">
        <f>S8/$B8</f>
        <v>0.25364535910061992</v>
      </c>
      <c r="U8" s="8">
        <v>250.13375416999997</v>
      </c>
      <c r="V8" s="7">
        <f>U8/$B8</f>
        <v>0.27580280599545876</v>
      </c>
      <c r="W8" s="8">
        <v>263.24322699999999</v>
      </c>
      <c r="X8" s="7">
        <f>W8/$B8</f>
        <v>0.29025759001144535</v>
      </c>
      <c r="Y8" s="8">
        <v>294.82974811999998</v>
      </c>
      <c r="Z8" s="7">
        <f>Y8/$B8</f>
        <v>0.3250855610921099</v>
      </c>
    </row>
    <row r="9" spans="1:26" ht="36.75" customHeight="1" x14ac:dyDescent="0.35">
      <c r="A9" s="9" t="s">
        <v>13</v>
      </c>
      <c r="B9" s="8">
        <v>2256.0491149999998</v>
      </c>
      <c r="C9" s="8">
        <v>366.99758715000002</v>
      </c>
      <c r="D9" s="7">
        <f>C9/$B9</f>
        <v>0.16267269391872263</v>
      </c>
      <c r="E9" s="8">
        <v>380.25407081000003</v>
      </c>
      <c r="F9" s="7">
        <f>E9/$B9</f>
        <v>0.16854866690701459</v>
      </c>
      <c r="G9" s="8">
        <v>406.91576622000002</v>
      </c>
      <c r="H9" s="7">
        <f>G9/$B9</f>
        <v>0.18036653702018365</v>
      </c>
      <c r="I9" s="8">
        <v>435.12442241000002</v>
      </c>
      <c r="J9" s="7">
        <f>I9/$B9</f>
        <v>0.19287010177081187</v>
      </c>
      <c r="K9" s="8">
        <v>442.34156017000004</v>
      </c>
      <c r="L9" s="7">
        <f>K9/$B9</f>
        <v>0.19606911801208729</v>
      </c>
      <c r="M9" s="8">
        <v>464.6035779</v>
      </c>
      <c r="N9" s="7">
        <f>M9/$B9</f>
        <v>0.20593681884447806</v>
      </c>
      <c r="O9" s="8">
        <v>501.90590965000001</v>
      </c>
      <c r="P9" s="7">
        <f>O9/$B9</f>
        <v>0.22247118039803848</v>
      </c>
      <c r="Q9" s="8">
        <v>520.44234574999996</v>
      </c>
      <c r="R9" s="7">
        <f>Q9/$B9</f>
        <v>0.23068750688523906</v>
      </c>
      <c r="S9" s="8">
        <v>554.81150585</v>
      </c>
      <c r="T9" s="7">
        <f>S9/$B9</f>
        <v>0.24592173200537792</v>
      </c>
      <c r="U9" s="8">
        <v>583.03674015000001</v>
      </c>
      <c r="V9" s="7">
        <f>U9/$B9</f>
        <v>0.2584326450490419</v>
      </c>
      <c r="W9" s="8">
        <v>588.64674545000003</v>
      </c>
      <c r="X9" s="7">
        <f>W9/$B9</f>
        <v>0.26091929538954212</v>
      </c>
      <c r="Y9" s="8">
        <v>629.21453584999995</v>
      </c>
      <c r="Z9" s="7">
        <f>Y9/$B9</f>
        <v>0.27890108050683993</v>
      </c>
    </row>
    <row r="10" spans="1:26" ht="36.75" customHeight="1" x14ac:dyDescent="0.35">
      <c r="A10" s="9" t="s">
        <v>12</v>
      </c>
      <c r="B10" s="8">
        <v>2878.215972</v>
      </c>
      <c r="C10" s="8">
        <v>487.98042032000001</v>
      </c>
      <c r="D10" s="7">
        <f>C10/$B10</f>
        <v>0.1695426698577156</v>
      </c>
      <c r="E10" s="8">
        <v>488.50545442999999</v>
      </c>
      <c r="F10" s="7">
        <f>E10/$B10</f>
        <v>0.16972508636679889</v>
      </c>
      <c r="G10" s="8">
        <v>542.51942652000002</v>
      </c>
      <c r="H10" s="7">
        <f>G10/$B10</f>
        <v>0.18849156275893253</v>
      </c>
      <c r="I10" s="8">
        <v>587.62062316000004</v>
      </c>
      <c r="J10" s="7">
        <f>I10/$B10</f>
        <v>0.20416140723160439</v>
      </c>
      <c r="K10" s="8">
        <v>611.75596561999998</v>
      </c>
      <c r="L10" s="7">
        <f>K10/$B10</f>
        <v>0.2125469289210101</v>
      </c>
      <c r="M10" s="8">
        <v>632.33568562000005</v>
      </c>
      <c r="N10" s="7">
        <f>M10/$B10</f>
        <v>0.21969709423181535</v>
      </c>
      <c r="O10" s="8">
        <v>679.48097292</v>
      </c>
      <c r="P10" s="7">
        <f>O10/$B10</f>
        <v>0.23607713233828168</v>
      </c>
      <c r="Q10" s="8">
        <v>732.83291271999997</v>
      </c>
      <c r="R10" s="7">
        <f>Q10/$B10</f>
        <v>0.25461359392386834</v>
      </c>
      <c r="S10" s="8">
        <v>770.95284132000006</v>
      </c>
      <c r="T10" s="7">
        <f>S10/$B10</f>
        <v>0.26785788447427883</v>
      </c>
      <c r="U10" s="8">
        <v>819.35397512000009</v>
      </c>
      <c r="V10" s="7">
        <f>U10/$B10</f>
        <v>0.28467425067850333</v>
      </c>
      <c r="W10" s="8">
        <v>847.93753581999999</v>
      </c>
      <c r="X10" s="7">
        <f>W10/$B10</f>
        <v>0.29460524994265441</v>
      </c>
      <c r="Y10" s="8">
        <v>949.63508251999997</v>
      </c>
      <c r="Z10" s="7">
        <f>Y10/$B10</f>
        <v>0.32993878560826773</v>
      </c>
    </row>
    <row r="11" spans="1:26" ht="36.75" customHeight="1" x14ac:dyDescent="0.35">
      <c r="A11" s="9" t="s">
        <v>11</v>
      </c>
      <c r="B11" s="8">
        <v>2089.840138</v>
      </c>
      <c r="C11" s="8">
        <v>423.57441577999998</v>
      </c>
      <c r="D11" s="7">
        <f>C11/$B11</f>
        <v>0.20268268757885249</v>
      </c>
      <c r="E11" s="8">
        <v>427.58549675999996</v>
      </c>
      <c r="F11" s="7">
        <f>E11/$B11</f>
        <v>0.20460201188843274</v>
      </c>
      <c r="G11" s="8">
        <v>437.35474597999996</v>
      </c>
      <c r="H11" s="7">
        <f>G11/$B11</f>
        <v>0.2092766513703547</v>
      </c>
      <c r="I11" s="8">
        <v>528.39279267999996</v>
      </c>
      <c r="J11" s="7">
        <f>I11/$B11</f>
        <v>0.25283885741886347</v>
      </c>
      <c r="K11" s="8">
        <v>556.46277947999999</v>
      </c>
      <c r="L11" s="7">
        <f>K11/$B11</f>
        <v>0.26627050048552564</v>
      </c>
      <c r="M11" s="8">
        <v>578.86146968000003</v>
      </c>
      <c r="N11" s="7">
        <f>M11/$B11</f>
        <v>0.27698839693737382</v>
      </c>
      <c r="O11" s="8">
        <v>618.86665468000001</v>
      </c>
      <c r="P11" s="7">
        <f>O11/$B11</f>
        <v>0.2961310979854479</v>
      </c>
      <c r="Q11" s="8">
        <v>638.49198767999997</v>
      </c>
      <c r="R11" s="7">
        <f>Q11/$B11</f>
        <v>0.30552192776383547</v>
      </c>
      <c r="S11" s="8">
        <v>638.49198767999997</v>
      </c>
      <c r="T11" s="7">
        <f>S11/$B11</f>
        <v>0.30552192776383547</v>
      </c>
      <c r="U11" s="8">
        <v>665.38568407999992</v>
      </c>
      <c r="V11" s="7">
        <f>U11/$B11</f>
        <v>0.31839070940458697</v>
      </c>
      <c r="W11" s="8">
        <v>703.61507828000003</v>
      </c>
      <c r="X11" s="7">
        <f>W11/$B11</f>
        <v>0.33668368478814242</v>
      </c>
      <c r="Y11" s="8">
        <v>744.55613108</v>
      </c>
      <c r="Z11" s="7">
        <f>Y11/$B11</f>
        <v>0.35627420372572055</v>
      </c>
    </row>
    <row r="12" spans="1:26" s="10" customFormat="1" ht="36.75" customHeight="1" x14ac:dyDescent="0.35">
      <c r="A12" s="13" t="s">
        <v>10</v>
      </c>
      <c r="B12" s="12">
        <v>944.96779200000003</v>
      </c>
      <c r="C12" s="12">
        <v>266.75523705000001</v>
      </c>
      <c r="D12" s="11">
        <f>C12/$B12</f>
        <v>0.28229029529717559</v>
      </c>
      <c r="E12" s="12">
        <v>266.75523705000001</v>
      </c>
      <c r="F12" s="11">
        <f>E12/$B12</f>
        <v>0.28229029529717559</v>
      </c>
      <c r="G12" s="12">
        <v>285.98352822999999</v>
      </c>
      <c r="H12" s="11">
        <f>G12/$B12</f>
        <v>0.30263838688588868</v>
      </c>
      <c r="I12" s="12">
        <v>300.49810876999999</v>
      </c>
      <c r="J12" s="11">
        <f>I12/$B12</f>
        <v>0.31799825487597144</v>
      </c>
      <c r="K12" s="12">
        <v>312.35317423999999</v>
      </c>
      <c r="L12" s="11">
        <f>K12/$B12</f>
        <v>0.33054372528286124</v>
      </c>
      <c r="M12" s="12">
        <v>312.35317423999999</v>
      </c>
      <c r="N12" s="11">
        <f>M12/$B12</f>
        <v>0.33054372528286124</v>
      </c>
      <c r="O12" s="12">
        <v>347.62143450999997</v>
      </c>
      <c r="P12" s="11">
        <f>O12/$B12</f>
        <v>0.36786590765624738</v>
      </c>
      <c r="Q12" s="12">
        <v>363.97121756000001</v>
      </c>
      <c r="R12" s="11">
        <f>Q12/$B12</f>
        <v>0.38516785507542461</v>
      </c>
      <c r="S12" s="12">
        <v>363.97121756000001</v>
      </c>
      <c r="T12" s="11">
        <f>S12/$B12</f>
        <v>0.38516785507542461</v>
      </c>
      <c r="U12" s="12">
        <v>376.69145325</v>
      </c>
      <c r="V12" s="11">
        <f>U12/$B12</f>
        <v>0.39862888072909047</v>
      </c>
      <c r="W12" s="12">
        <v>384.37430334999999</v>
      </c>
      <c r="X12" s="11">
        <f>W12/$B12</f>
        <v>0.40675915793540612</v>
      </c>
      <c r="Y12" s="12">
        <v>423.22841395</v>
      </c>
      <c r="Z12" s="11">
        <f>Y12/$B12</f>
        <v>0.44787602025487866</v>
      </c>
    </row>
    <row r="13" spans="1:26" ht="36.75" customHeight="1" x14ac:dyDescent="0.35">
      <c r="A13" s="9" t="s">
        <v>9</v>
      </c>
      <c r="B13" s="8">
        <v>2114.2437599999998</v>
      </c>
      <c r="C13" s="8">
        <v>504.76906198</v>
      </c>
      <c r="D13" s="7">
        <f>C13/$B13</f>
        <v>0.23874686142150423</v>
      </c>
      <c r="E13" s="8">
        <v>504.76906198</v>
      </c>
      <c r="F13" s="7">
        <f>E13/$B13</f>
        <v>0.23874686142150423</v>
      </c>
      <c r="G13" s="8">
        <v>554.98520155999995</v>
      </c>
      <c r="H13" s="7">
        <f>G13/$B13</f>
        <v>0.26249820955366093</v>
      </c>
      <c r="I13" s="8">
        <v>578.13514061000001</v>
      </c>
      <c r="J13" s="7">
        <f>I13/$B13</f>
        <v>0.2734477223241279</v>
      </c>
      <c r="K13" s="8">
        <v>628.64595130999999</v>
      </c>
      <c r="L13" s="7">
        <f>K13/$B13</f>
        <v>0.29733844469759724</v>
      </c>
      <c r="M13" s="8">
        <v>649.58697330999996</v>
      </c>
      <c r="N13" s="7">
        <f>M13/$B13</f>
        <v>0.30724317867207518</v>
      </c>
      <c r="O13" s="8">
        <v>711.65974420999999</v>
      </c>
      <c r="P13" s="7">
        <f>O13/$B13</f>
        <v>0.33660250424955734</v>
      </c>
      <c r="Q13" s="8">
        <v>748.10827741000003</v>
      </c>
      <c r="R13" s="7">
        <f>Q13/$B13</f>
        <v>0.35384201744551919</v>
      </c>
      <c r="S13" s="8">
        <v>748.10827741000003</v>
      </c>
      <c r="T13" s="7">
        <f>S13/$B13</f>
        <v>0.35384201744551919</v>
      </c>
      <c r="U13" s="8">
        <v>799.72054490999994</v>
      </c>
      <c r="V13" s="7">
        <f>U13/$B13</f>
        <v>0.37825370945401299</v>
      </c>
      <c r="W13" s="8">
        <v>827.22144690999994</v>
      </c>
      <c r="X13" s="7">
        <f>W13/$B13</f>
        <v>0.39126115094221681</v>
      </c>
      <c r="Y13" s="8">
        <v>860.96036620999996</v>
      </c>
      <c r="Z13" s="7">
        <f>Y13/$B13</f>
        <v>0.40721906456519469</v>
      </c>
    </row>
    <row r="14" spans="1:26" ht="36.75" customHeight="1" x14ac:dyDescent="0.35">
      <c r="A14" s="9" t="s">
        <v>8</v>
      </c>
      <c r="B14" s="8">
        <v>1213.595877</v>
      </c>
      <c r="C14" s="8">
        <v>176.88701936999999</v>
      </c>
      <c r="D14" s="7">
        <f>C14/$B14</f>
        <v>0.14575446631152322</v>
      </c>
      <c r="E14" s="8">
        <v>176.88701936999999</v>
      </c>
      <c r="F14" s="7">
        <f>E14/$B14</f>
        <v>0.14575446631152322</v>
      </c>
      <c r="G14" s="8">
        <v>201.8801291</v>
      </c>
      <c r="H14" s="7">
        <f>G14/$B14</f>
        <v>0.16634872689172792</v>
      </c>
      <c r="I14" s="8">
        <v>210.89553398999999</v>
      </c>
      <c r="J14" s="7">
        <f>I14/$B14</f>
        <v>0.17377739821540281</v>
      </c>
      <c r="K14" s="8">
        <v>232.04008886</v>
      </c>
      <c r="L14" s="7">
        <f>K14/$B14</f>
        <v>0.19120045911296385</v>
      </c>
      <c r="M14" s="8">
        <v>248.50211253000001</v>
      </c>
      <c r="N14" s="7">
        <f>M14/$B14</f>
        <v>0.20476512588712428</v>
      </c>
      <c r="O14" s="8">
        <v>273.92567622000001</v>
      </c>
      <c r="P14" s="7">
        <f>O14/$B14</f>
        <v>0.22571407946535074</v>
      </c>
      <c r="Q14" s="8">
        <v>282.17552202000002</v>
      </c>
      <c r="R14" s="7">
        <f>Q14/$B14</f>
        <v>0.23251193199299244</v>
      </c>
      <c r="S14" s="8">
        <v>298.88943022000001</v>
      </c>
      <c r="T14" s="7">
        <f>S14/$B14</f>
        <v>0.24628415099666659</v>
      </c>
      <c r="U14" s="8">
        <v>316.02103141999999</v>
      </c>
      <c r="V14" s="7">
        <f>U14/$B14</f>
        <v>0.26040054799889534</v>
      </c>
      <c r="W14" s="8">
        <v>333.61679262000001</v>
      </c>
      <c r="X14" s="7">
        <f>W14/$B14</f>
        <v>0.27489941169271132</v>
      </c>
      <c r="Y14" s="8">
        <v>364.21569022</v>
      </c>
      <c r="Z14" s="7">
        <f>Y14/$B14</f>
        <v>0.30011282760809843</v>
      </c>
    </row>
    <row r="15" spans="1:26" ht="36.75" customHeight="1" x14ac:dyDescent="0.35">
      <c r="A15" s="9" t="s">
        <v>7</v>
      </c>
      <c r="B15" s="8">
        <v>1864.811698</v>
      </c>
      <c r="C15" s="8">
        <v>419.52432206999998</v>
      </c>
      <c r="D15" s="7">
        <f>C15/$B15</f>
        <v>0.22496873143810575</v>
      </c>
      <c r="E15" s="8">
        <v>419.52432206999998</v>
      </c>
      <c r="F15" s="7">
        <f>E15/$B15</f>
        <v>0.22496873143810575</v>
      </c>
      <c r="G15" s="8">
        <v>430.86303655</v>
      </c>
      <c r="H15" s="7">
        <f>G15/$B15</f>
        <v>0.23104908501598215</v>
      </c>
      <c r="I15" s="8">
        <v>451.22545105</v>
      </c>
      <c r="J15" s="7">
        <f>I15/$B15</f>
        <v>0.24196837221363249</v>
      </c>
      <c r="K15" s="8">
        <v>488.09952406999997</v>
      </c>
      <c r="L15" s="7">
        <f>K15/$B15</f>
        <v>0.26174198960328487</v>
      </c>
      <c r="M15" s="8">
        <v>505.72168034999999</v>
      </c>
      <c r="N15" s="7">
        <f>M15/$B15</f>
        <v>0.27119182107897738</v>
      </c>
      <c r="O15" s="8">
        <v>521.13344816999995</v>
      </c>
      <c r="P15" s="7">
        <f>O15/$B15</f>
        <v>0.27945633799322078</v>
      </c>
      <c r="Q15" s="8">
        <v>567.60239176999994</v>
      </c>
      <c r="R15" s="7">
        <f>Q15/$B15</f>
        <v>0.3043751776003713</v>
      </c>
      <c r="S15" s="8">
        <v>584.87168346999999</v>
      </c>
      <c r="T15" s="7">
        <f>S15/$B15</f>
        <v>0.3136357864428197</v>
      </c>
      <c r="U15" s="8">
        <v>601.77333826999995</v>
      </c>
      <c r="V15" s="7">
        <f>U15/$B15</f>
        <v>0.32269925103719505</v>
      </c>
      <c r="W15" s="8">
        <v>630.96379387000002</v>
      </c>
      <c r="X15" s="7">
        <f>W15/$B15</f>
        <v>0.33835255031202621</v>
      </c>
      <c r="Y15" s="8">
        <v>724.47411087</v>
      </c>
      <c r="Z15" s="7">
        <f>Y15/$B15</f>
        <v>0.38849719338794064</v>
      </c>
    </row>
    <row r="16" spans="1:26" ht="36.75" customHeight="1" x14ac:dyDescent="0.35">
      <c r="A16" s="9" t="s">
        <v>6</v>
      </c>
      <c r="B16" s="8">
        <v>3476.9371339999998</v>
      </c>
      <c r="C16" s="8">
        <v>579.08375824999996</v>
      </c>
      <c r="D16" s="7">
        <f>C16/$B16</f>
        <v>0.16654996507912126</v>
      </c>
      <c r="E16" s="8">
        <v>589.76797231</v>
      </c>
      <c r="F16" s="7">
        <f>E16/$B16</f>
        <v>0.16962284607990846</v>
      </c>
      <c r="G16" s="8">
        <v>621.21409821999998</v>
      </c>
      <c r="H16" s="7">
        <f>G16/$B16</f>
        <v>0.17866704926739121</v>
      </c>
      <c r="I16" s="8">
        <v>642.25142148999998</v>
      </c>
      <c r="J16" s="7">
        <f>I16/$B16</f>
        <v>0.18471758238295488</v>
      </c>
      <c r="K16" s="8">
        <v>671.1895983899999</v>
      </c>
      <c r="L16" s="7">
        <f>K16/$B16</f>
        <v>0.19304047571830499</v>
      </c>
      <c r="M16" s="8">
        <v>707.01076938999995</v>
      </c>
      <c r="N16" s="7">
        <f>M16/$B16</f>
        <v>0.20334298324704769</v>
      </c>
      <c r="O16" s="8">
        <v>763.54939689000003</v>
      </c>
      <c r="P16" s="7">
        <f>O16/$B16</f>
        <v>0.21960402718342623</v>
      </c>
      <c r="Q16" s="8">
        <v>831.50746428999992</v>
      </c>
      <c r="R16" s="7">
        <f>Q16/$B16</f>
        <v>0.23914941002496709</v>
      </c>
      <c r="S16" s="8">
        <v>846.61597098999994</v>
      </c>
      <c r="T16" s="7">
        <f>S16/$B16</f>
        <v>0.24349475942811222</v>
      </c>
      <c r="U16" s="8">
        <v>880.58809958999996</v>
      </c>
      <c r="V16" s="7">
        <f>U16/$B16</f>
        <v>0.25326546487682339</v>
      </c>
      <c r="W16" s="8">
        <v>894.96465328999989</v>
      </c>
      <c r="X16" s="7">
        <f>W16/$B16</f>
        <v>0.25740029767532746</v>
      </c>
      <c r="Y16" s="8">
        <v>1055.09741489</v>
      </c>
      <c r="Z16" s="7">
        <f>Y16/$B16</f>
        <v>0.30345599423483854</v>
      </c>
    </row>
    <row r="17" spans="1:26" ht="36.75" customHeight="1" x14ac:dyDescent="0.35">
      <c r="A17" s="9" t="s">
        <v>5</v>
      </c>
      <c r="B17" s="8">
        <v>1364.5435930000001</v>
      </c>
      <c r="C17" s="8">
        <v>216.89654166999998</v>
      </c>
      <c r="D17" s="7">
        <f>C17/$B17</f>
        <v>0.15895171307289993</v>
      </c>
      <c r="E17" s="8">
        <v>216.89654166999998</v>
      </c>
      <c r="F17" s="7">
        <f>E17/$B17</f>
        <v>0.15895171307289993</v>
      </c>
      <c r="G17" s="8">
        <v>238.00990541999997</v>
      </c>
      <c r="H17" s="7">
        <f>G17/$B17</f>
        <v>0.17442455238584667</v>
      </c>
      <c r="I17" s="8">
        <v>251.02106400999998</v>
      </c>
      <c r="J17" s="7">
        <f>I17/$B17</f>
        <v>0.18395972492027227</v>
      </c>
      <c r="K17" s="8">
        <v>263.94180590999997</v>
      </c>
      <c r="L17" s="7">
        <f>K17/$B17</f>
        <v>0.19342863596590126</v>
      </c>
      <c r="M17" s="8">
        <v>274.16618247999997</v>
      </c>
      <c r="N17" s="7">
        <f>M17/$B17</f>
        <v>0.2009215270852838</v>
      </c>
      <c r="O17" s="8">
        <v>312.95070563999997</v>
      </c>
      <c r="P17" s="7">
        <f>O17/$B17</f>
        <v>0.22934460082141175</v>
      </c>
      <c r="Q17" s="8">
        <v>322.04086956999998</v>
      </c>
      <c r="R17" s="7">
        <f>Q17/$B17</f>
        <v>0.2360062890053817</v>
      </c>
      <c r="S17" s="8">
        <v>326.19180776999997</v>
      </c>
      <c r="T17" s="7">
        <f>S17/$B17</f>
        <v>0.23904828650644652</v>
      </c>
      <c r="U17" s="8">
        <v>370.67681856999997</v>
      </c>
      <c r="V17" s="7">
        <f>U17/$B17</f>
        <v>0.27164893849602351</v>
      </c>
      <c r="W17" s="8">
        <v>370.67681856999997</v>
      </c>
      <c r="X17" s="7">
        <f>W17/$B17</f>
        <v>0.27164893849602351</v>
      </c>
      <c r="Y17" s="8">
        <v>421.25660286999994</v>
      </c>
      <c r="Z17" s="7">
        <f>Y17/$B17</f>
        <v>0.30871611946368938</v>
      </c>
    </row>
    <row r="18" spans="1:26" ht="36.75" customHeight="1" x14ac:dyDescent="0.35">
      <c r="A18" s="9" t="s">
        <v>4</v>
      </c>
      <c r="B18" s="8">
        <v>1728.272095</v>
      </c>
      <c r="C18" s="8">
        <v>271.99565517999997</v>
      </c>
      <c r="D18" s="7">
        <f>C18/$B18</f>
        <v>0.15738011159637449</v>
      </c>
      <c r="E18" s="8">
        <v>271.99565517999997</v>
      </c>
      <c r="F18" s="7">
        <f>E18/$B18</f>
        <v>0.15738011159637449</v>
      </c>
      <c r="G18" s="8">
        <v>280.30465278999998</v>
      </c>
      <c r="H18" s="7">
        <f>G18/$B18</f>
        <v>0.16218780225691254</v>
      </c>
      <c r="I18" s="8">
        <v>311.53583985</v>
      </c>
      <c r="J18" s="7">
        <f>I18/$B18</f>
        <v>0.18025856041493282</v>
      </c>
      <c r="K18" s="8">
        <v>311.53583985</v>
      </c>
      <c r="L18" s="7">
        <f>K18/$B18</f>
        <v>0.18025856041493282</v>
      </c>
      <c r="M18" s="8">
        <v>356.49912010999998</v>
      </c>
      <c r="N18" s="7">
        <f>M18/$B18</f>
        <v>0.2062748806402501</v>
      </c>
      <c r="O18" s="8">
        <v>409.75974613999995</v>
      </c>
      <c r="P18" s="7">
        <f>O18/$B18</f>
        <v>0.23709214962473832</v>
      </c>
      <c r="Q18" s="8">
        <v>409.75974613999995</v>
      </c>
      <c r="R18" s="7">
        <f>Q18/$B18</f>
        <v>0.23709214962473832</v>
      </c>
      <c r="S18" s="8">
        <v>427.80472234000001</v>
      </c>
      <c r="T18" s="7">
        <f>S18/$B18</f>
        <v>0.2475332001122196</v>
      </c>
      <c r="U18" s="8">
        <v>447.34210743999995</v>
      </c>
      <c r="V18" s="7">
        <f>U18/$B18</f>
        <v>0.25883777718461626</v>
      </c>
      <c r="W18" s="8">
        <v>474.03853233999996</v>
      </c>
      <c r="X18" s="7">
        <f>W18/$B18</f>
        <v>0.27428466484613345</v>
      </c>
      <c r="Y18" s="8">
        <v>521.18661383999995</v>
      </c>
      <c r="Z18" s="7">
        <f>Y18/$B18</f>
        <v>0.30156513858426903</v>
      </c>
    </row>
    <row r="19" spans="1:26" ht="36.75" customHeight="1" x14ac:dyDescent="0.35">
      <c r="A19" s="9" t="s">
        <v>3</v>
      </c>
      <c r="B19" s="8">
        <v>2450.2064169999999</v>
      </c>
      <c r="C19" s="8">
        <v>562.51909834000003</v>
      </c>
      <c r="D19" s="7">
        <f>C19/$B19</f>
        <v>0.22958028941444897</v>
      </c>
      <c r="E19" s="8">
        <v>562.51909834000003</v>
      </c>
      <c r="F19" s="7">
        <f>E19/$B19</f>
        <v>0.22958028941444897</v>
      </c>
      <c r="G19" s="8">
        <v>602.88139869000008</v>
      </c>
      <c r="H19" s="7">
        <f>G19/$B19</f>
        <v>0.24605330983834417</v>
      </c>
      <c r="I19" s="8">
        <v>626.66978151000001</v>
      </c>
      <c r="J19" s="7">
        <f>I19/$B19</f>
        <v>0.25576203586850699</v>
      </c>
      <c r="K19" s="8">
        <v>657.33896792000007</v>
      </c>
      <c r="L19" s="7">
        <f>K19/$B19</f>
        <v>0.26827901655928121</v>
      </c>
      <c r="M19" s="8">
        <v>681.09385712000005</v>
      </c>
      <c r="N19" s="7">
        <f>M19/$B19</f>
        <v>0.27797407287583642</v>
      </c>
      <c r="O19" s="8">
        <v>700.34776302</v>
      </c>
      <c r="P19" s="7">
        <f>O19/$B19</f>
        <v>0.2858321479206215</v>
      </c>
      <c r="Q19" s="8">
        <v>755.82002202000001</v>
      </c>
      <c r="R19" s="7">
        <f>Q19/$B19</f>
        <v>0.3084719788406301</v>
      </c>
      <c r="S19" s="8">
        <v>789.94508832000008</v>
      </c>
      <c r="T19" s="7">
        <f>S19/$B19</f>
        <v>0.32239940391928218</v>
      </c>
      <c r="U19" s="8">
        <v>817.15593492000005</v>
      </c>
      <c r="V19" s="7">
        <f>U19/$B19</f>
        <v>0.33350493625778471</v>
      </c>
      <c r="W19" s="8">
        <v>874.52970712000001</v>
      </c>
      <c r="X19" s="7">
        <f>W19/$B19</f>
        <v>0.35692082962984095</v>
      </c>
      <c r="Y19" s="8">
        <v>942.20486642000003</v>
      </c>
      <c r="Z19" s="7">
        <f>Y19/$B19</f>
        <v>0.3845410165783596</v>
      </c>
    </row>
    <row r="20" spans="1:26" ht="36.75" customHeight="1" x14ac:dyDescent="0.35">
      <c r="A20" s="9" t="s">
        <v>2</v>
      </c>
      <c r="B20" s="8">
        <v>1601.2392159999999</v>
      </c>
      <c r="C20" s="8">
        <v>342.94003712</v>
      </c>
      <c r="D20" s="7">
        <f>C20/$B20</f>
        <v>0.21417164511913878</v>
      </c>
      <c r="E20" s="8">
        <v>357.75652888000002</v>
      </c>
      <c r="F20" s="7">
        <f>E20/$B20</f>
        <v>0.22342478581913525</v>
      </c>
      <c r="G20" s="8">
        <v>366.21164543999998</v>
      </c>
      <c r="H20" s="7">
        <f>G20/$B20</f>
        <v>0.22870514397893688</v>
      </c>
      <c r="I20" s="8">
        <v>379.02441243999999</v>
      </c>
      <c r="J20" s="7">
        <f>I20/$B20</f>
        <v>0.23670692589382597</v>
      </c>
      <c r="K20" s="8">
        <v>398.96186879999999</v>
      </c>
      <c r="L20" s="7">
        <f>K20/$B20</f>
        <v>0.24915819248833587</v>
      </c>
      <c r="M20" s="8">
        <v>415.83710259999998</v>
      </c>
      <c r="N20" s="7">
        <f>M20/$B20</f>
        <v>0.25969705116190461</v>
      </c>
      <c r="O20" s="8">
        <v>448.07838572000003</v>
      </c>
      <c r="P20" s="7">
        <f>O20/$B20</f>
        <v>0.27983225819270718</v>
      </c>
      <c r="Q20" s="8">
        <v>470.71750371999997</v>
      </c>
      <c r="R20" s="7">
        <f>Q20/$B20</f>
        <v>0.29397075653435656</v>
      </c>
      <c r="S20" s="8">
        <v>470.71750371999997</v>
      </c>
      <c r="T20" s="7">
        <f>S20/$B20</f>
        <v>0.29397075653435656</v>
      </c>
      <c r="U20" s="8">
        <v>510.77843822</v>
      </c>
      <c r="V20" s="7">
        <f>U20/$B20</f>
        <v>0.31898946335823442</v>
      </c>
      <c r="W20" s="8">
        <v>510.77843822</v>
      </c>
      <c r="X20" s="7">
        <f>W20/$B20</f>
        <v>0.31898946335823442</v>
      </c>
      <c r="Y20" s="8">
        <v>557.17694982</v>
      </c>
      <c r="Z20" s="7">
        <f>Y20/$B20</f>
        <v>0.34796609042080817</v>
      </c>
    </row>
    <row r="21" spans="1:26" ht="49.5" customHeight="1" x14ac:dyDescent="0.35">
      <c r="A21" s="6" t="s">
        <v>1</v>
      </c>
      <c r="B21" s="5">
        <f>SUM(B5:B20)</f>
        <v>31276.897550000002</v>
      </c>
      <c r="C21" s="5">
        <f>SUM(C5:C20)</f>
        <v>5914.1029027499999</v>
      </c>
      <c r="D21" s="4">
        <f>C21/$B21</f>
        <v>0.18908854029705385</v>
      </c>
      <c r="E21" s="5">
        <f>SUM(E5:E20)</f>
        <v>6018.4435770199989</v>
      </c>
      <c r="F21" s="4">
        <f>E21/$B21</f>
        <v>0.19242457048045669</v>
      </c>
      <c r="G21" s="5">
        <f>SUM(G5:G20)</f>
        <v>6407.3728357100008</v>
      </c>
      <c r="H21" s="4">
        <f>G21/$B21</f>
        <v>0.2048596036568851</v>
      </c>
      <c r="I21" s="5">
        <f>SUM(I5:I20)</f>
        <v>6873.5549497400007</v>
      </c>
      <c r="J21" s="4">
        <f>I21/$B21</f>
        <v>0.21976460225160666</v>
      </c>
      <c r="K21" s="5">
        <f>SUM(K5:K20)</f>
        <v>7209.9704358899999</v>
      </c>
      <c r="L21" s="4">
        <f>K21/$B21</f>
        <v>0.23052063985451138</v>
      </c>
      <c r="M21" s="5">
        <f>SUM(M5:M20)</f>
        <v>7526.4825744300015</v>
      </c>
      <c r="N21" s="4">
        <f>M21/$B21</f>
        <v>0.24064031806217306</v>
      </c>
      <c r="O21" s="5">
        <f>SUM(O5:O20)</f>
        <v>8205.0156738700007</v>
      </c>
      <c r="P21" s="4">
        <f>O21/$B21</f>
        <v>0.26233470441731843</v>
      </c>
      <c r="Q21" s="5">
        <f>SUM(Q5:Q20)</f>
        <v>8602.0354497099997</v>
      </c>
      <c r="R21" s="4">
        <f>Q21/$B21</f>
        <v>0.27502841149633139</v>
      </c>
      <c r="S21" s="5">
        <f>SUM(S5:S20)</f>
        <v>8868.5564558799997</v>
      </c>
      <c r="T21" s="4">
        <f>S21/$B21</f>
        <v>0.28354974919435383</v>
      </c>
      <c r="U21" s="5">
        <f>SUM(U5:U20)</f>
        <v>9355.7607830800007</v>
      </c>
      <c r="V21" s="4">
        <f>U21/$B21</f>
        <v>0.29912688009172445</v>
      </c>
      <c r="W21" s="5">
        <f>SUM(W5:W20)</f>
        <v>9653.7296116100006</v>
      </c>
      <c r="X21" s="4">
        <f>W21/$B21</f>
        <v>0.30865368267991783</v>
      </c>
      <c r="Y21" s="5">
        <f>SUM(Y5:Y20)</f>
        <v>10658.939523929999</v>
      </c>
      <c r="Z21" s="4">
        <f>Y21/$B21</f>
        <v>0.34079273709581848</v>
      </c>
    </row>
    <row r="22" spans="1:26" ht="18" customHeight="1" x14ac:dyDescent="0.35">
      <c r="A22" s="3" t="s">
        <v>0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14">
    <mergeCell ref="W3:X3"/>
    <mergeCell ref="Y3:Z3"/>
    <mergeCell ref="K3:L3"/>
    <mergeCell ref="M3:N3"/>
    <mergeCell ref="O3:P3"/>
    <mergeCell ref="Q3:R3"/>
    <mergeCell ref="S3:T3"/>
    <mergeCell ref="U3:V3"/>
    <mergeCell ref="I3:J3"/>
    <mergeCell ref="A3:A4"/>
    <mergeCell ref="B3:B4"/>
    <mergeCell ref="C3:D3"/>
    <mergeCell ref="E3:F3"/>
    <mergeCell ref="G3:H3"/>
  </mergeCells>
  <pageMargins left="0.25" right="0.25" top="0.75" bottom="0.75" header="0.3" footer="0.3"/>
  <pageSetup paperSize="9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view="pageBreakPreview" zoomScale="40" zoomScaleNormal="50" zoomScaleSheetLayoutView="40" workbookViewId="0">
      <selection activeCell="A2" sqref="A2"/>
    </sheetView>
  </sheetViews>
  <sheetFormatPr defaultColWidth="19.85546875" defaultRowHeight="21" x14ac:dyDescent="0.35"/>
  <cols>
    <col min="1" max="1" width="31.140625" style="1" customWidth="1"/>
    <col min="2" max="2" width="17.5703125" style="1" customWidth="1"/>
    <col min="3" max="3" width="12.7109375" style="1" customWidth="1"/>
    <col min="4" max="4" width="11.140625" style="1" customWidth="1"/>
    <col min="5" max="5" width="12.7109375" style="1" customWidth="1"/>
    <col min="6" max="6" width="11.140625" style="1" customWidth="1"/>
    <col min="7" max="7" width="12.7109375" style="1" customWidth="1"/>
    <col min="8" max="8" width="11.140625" style="1" customWidth="1"/>
    <col min="9" max="9" width="12.7109375" style="1" customWidth="1"/>
    <col min="10" max="10" width="11.140625" style="1" customWidth="1"/>
    <col min="11" max="11" width="12.7109375" style="1" customWidth="1"/>
    <col min="12" max="12" width="11.140625" style="1" customWidth="1"/>
    <col min="13" max="13" width="14.42578125" style="1" customWidth="1"/>
    <col min="14" max="14" width="11.140625" style="1" customWidth="1"/>
    <col min="15" max="15" width="12.7109375" style="1" customWidth="1"/>
    <col min="16" max="16" width="11.140625" style="1" customWidth="1"/>
    <col min="17" max="17" width="12.7109375" style="1" customWidth="1"/>
    <col min="18" max="18" width="11.140625" style="1" customWidth="1"/>
    <col min="19" max="19" width="12.7109375" style="1" customWidth="1"/>
    <col min="20" max="20" width="11.140625" style="1" customWidth="1"/>
    <col min="21" max="21" width="12.7109375" style="1" customWidth="1"/>
    <col min="22" max="22" width="11.140625" style="1" customWidth="1"/>
    <col min="23" max="23" width="12.7109375" style="1" customWidth="1"/>
    <col min="24" max="24" width="11.140625" style="1" customWidth="1"/>
    <col min="25" max="25" width="13.28515625" style="1" customWidth="1"/>
    <col min="26" max="26" width="11.140625" style="1" customWidth="1"/>
    <col min="27" max="16384" width="19.85546875" style="1"/>
  </cols>
  <sheetData>
    <row r="1" spans="1:26" ht="23.25" x14ac:dyDescent="0.35">
      <c r="A1" s="23" t="s">
        <v>100</v>
      </c>
      <c r="C1" s="21"/>
    </row>
    <row r="2" spans="1:26" x14ac:dyDescent="0.35">
      <c r="A2" s="22" t="s">
        <v>35</v>
      </c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Z2" s="20" t="s">
        <v>34</v>
      </c>
    </row>
    <row r="3" spans="1:26" ht="33.75" customHeight="1" x14ac:dyDescent="0.35">
      <c r="A3" s="19" t="s">
        <v>33</v>
      </c>
      <c r="B3" s="15" t="s">
        <v>32</v>
      </c>
      <c r="C3" s="18" t="s">
        <v>83</v>
      </c>
      <c r="D3" s="17"/>
      <c r="E3" s="18" t="s">
        <v>82</v>
      </c>
      <c r="F3" s="17"/>
      <c r="G3" s="18" t="s">
        <v>81</v>
      </c>
      <c r="H3" s="17"/>
      <c r="I3" s="18" t="s">
        <v>80</v>
      </c>
      <c r="J3" s="17"/>
      <c r="K3" s="18" t="s">
        <v>79</v>
      </c>
      <c r="L3" s="17"/>
      <c r="M3" s="18" t="s">
        <v>78</v>
      </c>
      <c r="N3" s="17"/>
      <c r="O3" s="18" t="s">
        <v>77</v>
      </c>
      <c r="P3" s="17"/>
      <c r="Q3" s="18" t="s">
        <v>76</v>
      </c>
      <c r="R3" s="17"/>
      <c r="S3" s="18" t="s">
        <v>75</v>
      </c>
      <c r="T3" s="17"/>
      <c r="U3" s="18" t="s">
        <v>74</v>
      </c>
      <c r="V3" s="17"/>
      <c r="W3" s="18" t="s">
        <v>73</v>
      </c>
      <c r="X3" s="17"/>
      <c r="Y3" s="18" t="s">
        <v>72</v>
      </c>
      <c r="Z3" s="17"/>
    </row>
    <row r="4" spans="1:26" ht="33.75" customHeight="1" x14ac:dyDescent="0.35">
      <c r="A4" s="16"/>
      <c r="B4" s="15"/>
      <c r="C4" s="14" t="s">
        <v>19</v>
      </c>
      <c r="D4" s="14" t="s">
        <v>18</v>
      </c>
      <c r="E4" s="14" t="s">
        <v>19</v>
      </c>
      <c r="F4" s="14" t="s">
        <v>18</v>
      </c>
      <c r="G4" s="14" t="s">
        <v>19</v>
      </c>
      <c r="H4" s="14" t="s">
        <v>18</v>
      </c>
      <c r="I4" s="14" t="s">
        <v>19</v>
      </c>
      <c r="J4" s="14" t="s">
        <v>18</v>
      </c>
      <c r="K4" s="14" t="s">
        <v>19</v>
      </c>
      <c r="L4" s="14" t="s">
        <v>18</v>
      </c>
      <c r="M4" s="14" t="s">
        <v>19</v>
      </c>
      <c r="N4" s="14" t="s">
        <v>18</v>
      </c>
      <c r="O4" s="14" t="s">
        <v>19</v>
      </c>
      <c r="P4" s="14" t="s">
        <v>18</v>
      </c>
      <c r="Q4" s="14" t="s">
        <v>19</v>
      </c>
      <c r="R4" s="14" t="s">
        <v>18</v>
      </c>
      <c r="S4" s="14" t="s">
        <v>19</v>
      </c>
      <c r="T4" s="14" t="s">
        <v>18</v>
      </c>
      <c r="U4" s="14" t="s">
        <v>19</v>
      </c>
      <c r="V4" s="14" t="s">
        <v>18</v>
      </c>
      <c r="W4" s="14" t="s">
        <v>19</v>
      </c>
      <c r="X4" s="14" t="s">
        <v>18</v>
      </c>
      <c r="Y4" s="14" t="s">
        <v>19</v>
      </c>
      <c r="Z4" s="14" t="s">
        <v>18</v>
      </c>
    </row>
    <row r="5" spans="1:26" ht="36.75" customHeight="1" x14ac:dyDescent="0.35">
      <c r="A5" s="9" t="s">
        <v>17</v>
      </c>
      <c r="B5" s="8">
        <v>2252.546589</v>
      </c>
      <c r="C5" s="8">
        <v>887.3339500300001</v>
      </c>
      <c r="D5" s="7">
        <f>C5/$B5</f>
        <v>0.39392479354840998</v>
      </c>
      <c r="E5" s="8">
        <v>916.05848276000006</v>
      </c>
      <c r="F5" s="7">
        <f>E5/$B5</f>
        <v>0.40667681957542856</v>
      </c>
      <c r="G5" s="8">
        <v>980.40503989000013</v>
      </c>
      <c r="H5" s="7">
        <f>G5/$B5</f>
        <v>0.43524295776063976</v>
      </c>
      <c r="I5" s="8">
        <v>1006.2871869300001</v>
      </c>
      <c r="J5" s="7">
        <f>I5/$B5</f>
        <v>0.44673312944738391</v>
      </c>
      <c r="K5" s="8">
        <v>1019.5513429300001</v>
      </c>
      <c r="L5" s="7">
        <f>K5/$B5</f>
        <v>0.45262164516766856</v>
      </c>
      <c r="M5" s="8">
        <v>1047.99435343</v>
      </c>
      <c r="N5" s="7">
        <f>M5/$B5</f>
        <v>0.46524869165758242</v>
      </c>
      <c r="O5" s="8">
        <v>1070.0062549300001</v>
      </c>
      <c r="P5" s="7">
        <f>O5/$B5</f>
        <v>0.47502069886377835</v>
      </c>
      <c r="Q5" s="8">
        <v>1098.0762583300002</v>
      </c>
      <c r="R5" s="7">
        <f>Q5/$B5</f>
        <v>0.48748215184196581</v>
      </c>
      <c r="S5" s="8">
        <v>1098.0762583300002</v>
      </c>
      <c r="T5" s="7">
        <f>S5/$B5</f>
        <v>0.48748215184196581</v>
      </c>
      <c r="U5" s="8">
        <v>1098.0762583300002</v>
      </c>
      <c r="V5" s="7">
        <f>U5/$B5</f>
        <v>0.48748215184196581</v>
      </c>
      <c r="W5" s="8">
        <v>1155.3690970300001</v>
      </c>
      <c r="X5" s="7">
        <f>W5/$B5</f>
        <v>0.51291684827833772</v>
      </c>
      <c r="Y5" s="8">
        <v>1284.3888600300002</v>
      </c>
      <c r="Z5" s="7">
        <f>Y5/$B5</f>
        <v>0.57019413773820959</v>
      </c>
    </row>
    <row r="6" spans="1:26" ht="36.75" customHeight="1" x14ac:dyDescent="0.35">
      <c r="A6" s="9" t="s">
        <v>16</v>
      </c>
      <c r="B6" s="8">
        <v>1903.540287</v>
      </c>
      <c r="C6" s="8">
        <v>490.45912734000001</v>
      </c>
      <c r="D6" s="7">
        <f>C6/$B6</f>
        <v>0.25765628954087905</v>
      </c>
      <c r="E6" s="8">
        <v>532.71947983999996</v>
      </c>
      <c r="F6" s="7">
        <f>E6/$B6</f>
        <v>0.27985721315075057</v>
      </c>
      <c r="G6" s="8">
        <v>544.24175104000005</v>
      </c>
      <c r="H6" s="7">
        <f>G6/$B6</f>
        <v>0.28591028766600518</v>
      </c>
      <c r="I6" s="8">
        <v>549.48663110000007</v>
      </c>
      <c r="J6" s="7">
        <f>I6/$B6</f>
        <v>0.28866561682600211</v>
      </c>
      <c r="K6" s="8">
        <v>568.19835902</v>
      </c>
      <c r="L6" s="7">
        <f>K6/$B6</f>
        <v>0.29849557842323721</v>
      </c>
      <c r="M6" s="8">
        <v>575.26909821000004</v>
      </c>
      <c r="N6" s="7">
        <f>M6/$B6</f>
        <v>0.3022100988031256</v>
      </c>
      <c r="O6" s="8">
        <v>621.56619813999998</v>
      </c>
      <c r="P6" s="7">
        <f>O6/$B6</f>
        <v>0.32653167489278362</v>
      </c>
      <c r="Q6" s="8">
        <v>626.56028574000004</v>
      </c>
      <c r="R6" s="7">
        <f>Q6/$B6</f>
        <v>0.32915525351316088</v>
      </c>
      <c r="S6" s="8">
        <v>626.56028574000004</v>
      </c>
      <c r="T6" s="7">
        <f>S6/$B6</f>
        <v>0.32915525351316088</v>
      </c>
      <c r="U6" s="8">
        <v>670.33140963999995</v>
      </c>
      <c r="V6" s="7">
        <f>U6/$B6</f>
        <v>0.35214984112390363</v>
      </c>
      <c r="W6" s="8">
        <v>670.33140963999995</v>
      </c>
      <c r="X6" s="7">
        <f>W6/$B6</f>
        <v>0.35214984112390363</v>
      </c>
      <c r="Y6" s="8">
        <v>698.05534654000007</v>
      </c>
      <c r="Z6" s="7">
        <f>Y6/$B6</f>
        <v>0.36671424886948034</v>
      </c>
    </row>
    <row r="7" spans="1:26" ht="36.75" customHeight="1" x14ac:dyDescent="0.35">
      <c r="A7" s="9" t="s">
        <v>15</v>
      </c>
      <c r="B7" s="8">
        <v>2230.9581739999999</v>
      </c>
      <c r="C7" s="8">
        <v>793.10991990000002</v>
      </c>
      <c r="D7" s="7">
        <f>C7/$B7</f>
        <v>0.35550192251161411</v>
      </c>
      <c r="E7" s="8">
        <v>802.29742555000007</v>
      </c>
      <c r="F7" s="7">
        <f>E7/$B7</f>
        <v>0.35962011072198619</v>
      </c>
      <c r="G7" s="8">
        <v>843.80119376000005</v>
      </c>
      <c r="H7" s="7">
        <f>G7/$B7</f>
        <v>0.3782236724981291</v>
      </c>
      <c r="I7" s="8">
        <v>901.27263590000007</v>
      </c>
      <c r="J7" s="7">
        <f>I7/$B7</f>
        <v>0.40398455085514307</v>
      </c>
      <c r="K7" s="8">
        <v>901.27263590000007</v>
      </c>
      <c r="L7" s="7">
        <f>K7/$B7</f>
        <v>0.40398455085514307</v>
      </c>
      <c r="M7" s="8">
        <v>965.28711040000007</v>
      </c>
      <c r="N7" s="7">
        <f>M7/$B7</f>
        <v>0.43267826427659423</v>
      </c>
      <c r="O7" s="8">
        <v>992.10145720000003</v>
      </c>
      <c r="P7" s="7">
        <f>O7/$B7</f>
        <v>0.44469747069314625</v>
      </c>
      <c r="Q7" s="8">
        <v>1023.3849141000001</v>
      </c>
      <c r="R7" s="7">
        <f>Q7/$B7</f>
        <v>0.45871990162196563</v>
      </c>
      <c r="S7" s="8">
        <v>1052.2488863000001</v>
      </c>
      <c r="T7" s="7">
        <f>S7/$B7</f>
        <v>0.47165782781725973</v>
      </c>
      <c r="U7" s="8">
        <v>1085.7570358</v>
      </c>
      <c r="V7" s="7">
        <f>U7/$B7</f>
        <v>0.4866774502783664</v>
      </c>
      <c r="W7" s="8">
        <v>1108.3251187999999</v>
      </c>
      <c r="X7" s="7">
        <f>W7/$B7</f>
        <v>0.49679332033949641</v>
      </c>
      <c r="Y7" s="8">
        <v>1159.4627883000001</v>
      </c>
      <c r="Z7" s="7">
        <f>Y7/$B7</f>
        <v>0.51971516176887322</v>
      </c>
    </row>
    <row r="8" spans="1:26" ht="36.75" customHeight="1" x14ac:dyDescent="0.35">
      <c r="A8" s="9" t="s">
        <v>14</v>
      </c>
      <c r="B8" s="8">
        <v>906.92969300000004</v>
      </c>
      <c r="C8" s="8">
        <v>294.82974811999998</v>
      </c>
      <c r="D8" s="7">
        <f>C8/$B8</f>
        <v>0.3250855610921099</v>
      </c>
      <c r="E8" s="8">
        <v>294.82974811999998</v>
      </c>
      <c r="F8" s="7">
        <f>E8/$B8</f>
        <v>0.3250855610921099</v>
      </c>
      <c r="G8" s="8">
        <v>311.09756626999996</v>
      </c>
      <c r="H8" s="7">
        <f>G8/$B8</f>
        <v>0.34302280394076806</v>
      </c>
      <c r="I8" s="8">
        <v>314.36845301999995</v>
      </c>
      <c r="J8" s="7">
        <f>I8/$B8</f>
        <v>0.34662935335164941</v>
      </c>
      <c r="K8" s="8">
        <v>323.21064278</v>
      </c>
      <c r="L8" s="7">
        <f>K8/$B8</f>
        <v>0.35637894014789961</v>
      </c>
      <c r="M8" s="8">
        <v>325.32885705999996</v>
      </c>
      <c r="N8" s="7">
        <f>M8/$B8</f>
        <v>0.35871452833775502</v>
      </c>
      <c r="O8" s="8">
        <v>325.32885705999996</v>
      </c>
      <c r="P8" s="7">
        <f>O8/$B8</f>
        <v>0.35871452833775502</v>
      </c>
      <c r="Q8" s="8">
        <v>374.06641243999997</v>
      </c>
      <c r="R8" s="7">
        <f>Q8/$B8</f>
        <v>0.4124535951652869</v>
      </c>
      <c r="S8" s="8">
        <v>374.06641243999997</v>
      </c>
      <c r="T8" s="7">
        <f>S8/$B8</f>
        <v>0.4124535951652869</v>
      </c>
      <c r="U8" s="8">
        <v>388.19825972999996</v>
      </c>
      <c r="V8" s="7">
        <f>U8/$B8</f>
        <v>0.42803567104070983</v>
      </c>
      <c r="W8" s="8">
        <v>393.94688197999994</v>
      </c>
      <c r="X8" s="7">
        <f>W8/$B8</f>
        <v>0.43437422439756851</v>
      </c>
      <c r="Y8" s="8">
        <v>407.67632071999998</v>
      </c>
      <c r="Z8" s="7">
        <f>Y8/$B8</f>
        <v>0.44951259603317451</v>
      </c>
    </row>
    <row r="9" spans="1:26" ht="36.75" customHeight="1" x14ac:dyDescent="0.35">
      <c r="A9" s="9" t="s">
        <v>13</v>
      </c>
      <c r="B9" s="8">
        <v>2256.0491149999998</v>
      </c>
      <c r="C9" s="8">
        <v>629.21453584999995</v>
      </c>
      <c r="D9" s="7">
        <f>C9/$B9</f>
        <v>0.27890108050683993</v>
      </c>
      <c r="E9" s="8">
        <v>634.34868843999993</v>
      </c>
      <c r="F9" s="7">
        <f>E9/$B9</f>
        <v>0.28117680781962939</v>
      </c>
      <c r="G9" s="8">
        <v>654.01226321999991</v>
      </c>
      <c r="H9" s="7">
        <f>G9/$B9</f>
        <v>0.28989274163918188</v>
      </c>
      <c r="I9" s="8">
        <v>675.3607062399999</v>
      </c>
      <c r="J9" s="7">
        <f>I9/$B9</f>
        <v>0.29935549795865146</v>
      </c>
      <c r="K9" s="8">
        <v>704.13885870999991</v>
      </c>
      <c r="L9" s="7">
        <f>K9/$B9</f>
        <v>0.31211149350797712</v>
      </c>
      <c r="M9" s="8">
        <v>752.78465044999996</v>
      </c>
      <c r="N9" s="7">
        <f>M9/$B9</f>
        <v>0.33367387502554441</v>
      </c>
      <c r="O9" s="8">
        <v>773.60586004999993</v>
      </c>
      <c r="P9" s="7">
        <f>O9/$B9</f>
        <v>0.34290293367571478</v>
      </c>
      <c r="Q9" s="8">
        <v>803.07688954999992</v>
      </c>
      <c r="R9" s="7">
        <f>Q9/$B9</f>
        <v>0.35596604888187461</v>
      </c>
      <c r="S9" s="8">
        <v>808.69146664999994</v>
      </c>
      <c r="T9" s="7">
        <f>S9/$B9</f>
        <v>0.35845472568534925</v>
      </c>
      <c r="U9" s="8">
        <v>854.25866044999998</v>
      </c>
      <c r="V9" s="7">
        <f>U9/$B9</f>
        <v>0.37865251016487733</v>
      </c>
      <c r="W9" s="8">
        <v>860.59225044999994</v>
      </c>
      <c r="X9" s="7">
        <f>W9/$B9</f>
        <v>0.38145989142173442</v>
      </c>
      <c r="Y9" s="8">
        <v>916.27722124999991</v>
      </c>
      <c r="Z9" s="7">
        <f>Y9/$B9</f>
        <v>0.40614240849539307</v>
      </c>
    </row>
    <row r="10" spans="1:26" ht="36.75" customHeight="1" x14ac:dyDescent="0.35">
      <c r="A10" s="9" t="s">
        <v>12</v>
      </c>
      <c r="B10" s="8">
        <v>2878.215972</v>
      </c>
      <c r="C10" s="8">
        <v>949.63508251999997</v>
      </c>
      <c r="D10" s="7">
        <f>C10/$B10</f>
        <v>0.32993878560826773</v>
      </c>
      <c r="E10" s="8">
        <v>980.09692968000002</v>
      </c>
      <c r="F10" s="7">
        <f>E10/$B10</f>
        <v>0.34052237191879497</v>
      </c>
      <c r="G10" s="8">
        <v>1025.4516108799999</v>
      </c>
      <c r="H10" s="7">
        <f>G10/$B10</f>
        <v>0.35628028641903453</v>
      </c>
      <c r="I10" s="8">
        <v>1037.2688824499999</v>
      </c>
      <c r="J10" s="7">
        <f>I10/$B10</f>
        <v>0.36038604904594002</v>
      </c>
      <c r="K10" s="8">
        <v>1076.0072231199999</v>
      </c>
      <c r="L10" s="7">
        <f>K10/$B10</f>
        <v>0.3738451991051629</v>
      </c>
      <c r="M10" s="8">
        <v>1132.45902452</v>
      </c>
      <c r="N10" s="7">
        <f>M10/$B10</f>
        <v>0.39345866868117013</v>
      </c>
      <c r="O10" s="8">
        <v>1140.5431338200001</v>
      </c>
      <c r="P10" s="7">
        <f>O10/$B10</f>
        <v>0.39626739095171698</v>
      </c>
      <c r="Q10" s="8">
        <v>1174.6300713199998</v>
      </c>
      <c r="R10" s="7">
        <f>Q10/$B10</f>
        <v>0.4081104693834976</v>
      </c>
      <c r="S10" s="8">
        <v>1206.82467552</v>
      </c>
      <c r="T10" s="7">
        <f>S10/$B10</f>
        <v>0.4192960803707193</v>
      </c>
      <c r="U10" s="8">
        <v>1243.3767883199998</v>
      </c>
      <c r="V10" s="7">
        <f>U10/$B10</f>
        <v>0.43199565300723719</v>
      </c>
      <c r="W10" s="8">
        <v>1266.68264972</v>
      </c>
      <c r="X10" s="7">
        <f>W10/$B10</f>
        <v>0.44009298191748064</v>
      </c>
      <c r="Y10" s="8">
        <v>1397.74119382</v>
      </c>
      <c r="Z10" s="7">
        <f>Y10/$B10</f>
        <v>0.48562762746700511</v>
      </c>
    </row>
    <row r="11" spans="1:26" ht="36.75" customHeight="1" x14ac:dyDescent="0.35">
      <c r="A11" s="9" t="s">
        <v>11</v>
      </c>
      <c r="B11" s="8">
        <v>2089.840138</v>
      </c>
      <c r="C11" s="8">
        <v>744.55613108</v>
      </c>
      <c r="D11" s="7">
        <f>C11/$B11</f>
        <v>0.35627420372572055</v>
      </c>
      <c r="E11" s="8">
        <v>779.84698693999997</v>
      </c>
      <c r="F11" s="7">
        <f>E11/$B11</f>
        <v>0.37316107235184126</v>
      </c>
      <c r="G11" s="8">
        <v>840.37337177999996</v>
      </c>
      <c r="H11" s="7">
        <f>G11/$B11</f>
        <v>0.40212328038844469</v>
      </c>
      <c r="I11" s="8">
        <v>840.37337177999996</v>
      </c>
      <c r="J11" s="7">
        <f>I11/$B11</f>
        <v>0.40212328038844469</v>
      </c>
      <c r="K11" s="8">
        <v>854.29206908000003</v>
      </c>
      <c r="L11" s="7">
        <f>K11/$B11</f>
        <v>0.40878345359830581</v>
      </c>
      <c r="M11" s="8">
        <v>905.32086928000001</v>
      </c>
      <c r="N11" s="7">
        <f>M11/$B11</f>
        <v>0.4332010151486525</v>
      </c>
      <c r="O11" s="8">
        <v>905.32086928000001</v>
      </c>
      <c r="P11" s="7">
        <f>O11/$B11</f>
        <v>0.4332010151486525</v>
      </c>
      <c r="Q11" s="8">
        <v>940.20103807999999</v>
      </c>
      <c r="R11" s="7">
        <f>Q11/$B11</f>
        <v>0.44989136775781458</v>
      </c>
      <c r="S11" s="8">
        <v>961.41892378</v>
      </c>
      <c r="T11" s="7">
        <f>S11/$B11</f>
        <v>0.46004424276207484</v>
      </c>
      <c r="U11" s="8">
        <v>1001.2136590800001</v>
      </c>
      <c r="V11" s="7">
        <f>U11/$B11</f>
        <v>0.47908624247124115</v>
      </c>
      <c r="W11" s="8">
        <v>1024.84029048</v>
      </c>
      <c r="X11" s="7">
        <f>W11/$B11</f>
        <v>0.49039171554087552</v>
      </c>
      <c r="Y11" s="8">
        <v>1049.5816302799999</v>
      </c>
      <c r="Z11" s="7">
        <f>Y11/$B11</f>
        <v>0.50223058271072396</v>
      </c>
    </row>
    <row r="12" spans="1:26" s="10" customFormat="1" ht="36.75" customHeight="1" x14ac:dyDescent="0.35">
      <c r="A12" s="13" t="s">
        <v>10</v>
      </c>
      <c r="B12" s="12">
        <v>944.96779200000003</v>
      </c>
      <c r="C12" s="12">
        <v>423.22841395</v>
      </c>
      <c r="D12" s="11">
        <f>C12/$B12</f>
        <v>0.44787602025487866</v>
      </c>
      <c r="E12" s="12">
        <v>423.22841395</v>
      </c>
      <c r="F12" s="11">
        <f>E12/$B12</f>
        <v>0.44787602025487866</v>
      </c>
      <c r="G12" s="12">
        <v>427.08172418999999</v>
      </c>
      <c r="H12" s="11">
        <f>G12/$B12</f>
        <v>0.45195373620733942</v>
      </c>
      <c r="I12" s="12">
        <v>452.38610324000001</v>
      </c>
      <c r="J12" s="11">
        <f>I12/$B12</f>
        <v>0.47873176955855445</v>
      </c>
      <c r="K12" s="12">
        <v>458.87333794</v>
      </c>
      <c r="L12" s="11">
        <f>K12/$B12</f>
        <v>0.48559680216063911</v>
      </c>
      <c r="M12" s="12">
        <v>467.37142332000002</v>
      </c>
      <c r="N12" s="11">
        <f>M12/$B12</f>
        <v>0.49458979160635774</v>
      </c>
      <c r="O12" s="12">
        <v>478.94778977999999</v>
      </c>
      <c r="P12" s="11">
        <f>O12/$B12</f>
        <v>0.50684033237399484</v>
      </c>
      <c r="Q12" s="12">
        <v>500.27223794999998</v>
      </c>
      <c r="R12" s="11">
        <f>Q12/$B12</f>
        <v>0.52940665511063256</v>
      </c>
      <c r="S12" s="12">
        <v>500.27223794999998</v>
      </c>
      <c r="T12" s="11">
        <f>S12/$B12</f>
        <v>0.52940665511063256</v>
      </c>
      <c r="U12" s="12">
        <v>507.80497679000001</v>
      </c>
      <c r="V12" s="11">
        <f>U12/$B12</f>
        <v>0.53737807900864409</v>
      </c>
      <c r="W12" s="12">
        <v>515.10467416000006</v>
      </c>
      <c r="X12" s="11">
        <f>W12/$B12</f>
        <v>0.54510288977129506</v>
      </c>
      <c r="Y12" s="12">
        <v>539.08973375000005</v>
      </c>
      <c r="Z12" s="11">
        <f>Y12/$B12</f>
        <v>0.57048477028939848</v>
      </c>
    </row>
    <row r="13" spans="1:26" ht="36.75" customHeight="1" x14ac:dyDescent="0.35">
      <c r="A13" s="9" t="s">
        <v>9</v>
      </c>
      <c r="B13" s="8">
        <v>2114.2437599999998</v>
      </c>
      <c r="C13" s="8">
        <v>860.96036620999996</v>
      </c>
      <c r="D13" s="7">
        <f>C13/$B13</f>
        <v>0.40721906456519469</v>
      </c>
      <c r="E13" s="8">
        <v>903.62389809999991</v>
      </c>
      <c r="F13" s="7">
        <f>E13/$B13</f>
        <v>0.42739816249948398</v>
      </c>
      <c r="G13" s="8">
        <v>948.81294893999996</v>
      </c>
      <c r="H13" s="7">
        <f>G13/$B13</f>
        <v>0.44877178634312254</v>
      </c>
      <c r="I13" s="8">
        <v>958.43635431999996</v>
      </c>
      <c r="J13" s="7">
        <f>I13/$B13</f>
        <v>0.45332348731633482</v>
      </c>
      <c r="K13" s="8">
        <v>977.99012920999996</v>
      </c>
      <c r="L13" s="7">
        <f>K13/$B13</f>
        <v>0.46257207788093463</v>
      </c>
      <c r="M13" s="8">
        <v>1018.78594391</v>
      </c>
      <c r="N13" s="7">
        <f>M13/$B13</f>
        <v>0.48186777853372975</v>
      </c>
      <c r="O13" s="8">
        <v>1022.85963021</v>
      </c>
      <c r="P13" s="7">
        <f>O13/$B13</f>
        <v>0.48379456028759904</v>
      </c>
      <c r="Q13" s="8">
        <v>1083.13022621</v>
      </c>
      <c r="R13" s="7">
        <f>Q13/$B13</f>
        <v>0.51230148893049121</v>
      </c>
      <c r="S13" s="8">
        <v>1083.13022621</v>
      </c>
      <c r="T13" s="7">
        <f>S13/$B13</f>
        <v>0.51230148893049121</v>
      </c>
      <c r="U13" s="8">
        <v>1141.1643853099999</v>
      </c>
      <c r="V13" s="7">
        <f>U13/$B13</f>
        <v>0.53975062237383642</v>
      </c>
      <c r="W13" s="8">
        <v>1158.9052592099999</v>
      </c>
      <c r="X13" s="7">
        <f>W13/$B13</f>
        <v>0.54814174275250083</v>
      </c>
      <c r="Y13" s="8">
        <v>1197.1587619100001</v>
      </c>
      <c r="Z13" s="7">
        <f>Y13/$B13</f>
        <v>0.56623497467955164</v>
      </c>
    </row>
    <row r="14" spans="1:26" ht="36.75" customHeight="1" x14ac:dyDescent="0.35">
      <c r="A14" s="9" t="s">
        <v>8</v>
      </c>
      <c r="B14" s="8">
        <v>1213.595877</v>
      </c>
      <c r="C14" s="8">
        <v>364.21569022</v>
      </c>
      <c r="D14" s="7">
        <f>C14/$B14</f>
        <v>0.30011282760809843</v>
      </c>
      <c r="E14" s="8">
        <v>374.15759039</v>
      </c>
      <c r="F14" s="7">
        <f>E14/$B14</f>
        <v>0.30830492875018228</v>
      </c>
      <c r="G14" s="8">
        <v>393.11589187999999</v>
      </c>
      <c r="H14" s="7">
        <f>G14/$B14</f>
        <v>0.32392652227179575</v>
      </c>
      <c r="I14" s="8">
        <v>408.82486620999998</v>
      </c>
      <c r="J14" s="7">
        <f>I14/$B14</f>
        <v>0.33687067825297168</v>
      </c>
      <c r="K14" s="8">
        <v>418.66056501999998</v>
      </c>
      <c r="L14" s="7">
        <f>K14/$B14</f>
        <v>0.34497526973717624</v>
      </c>
      <c r="M14" s="8">
        <v>450.24661865000002</v>
      </c>
      <c r="N14" s="7">
        <f>M14/$B14</f>
        <v>0.37100209977888715</v>
      </c>
      <c r="O14" s="8">
        <v>450.24661865000002</v>
      </c>
      <c r="P14" s="7">
        <f>O14/$B14</f>
        <v>0.37100209977888715</v>
      </c>
      <c r="Q14" s="8">
        <v>478.55304332000003</v>
      </c>
      <c r="R14" s="7">
        <f>Q14/$B14</f>
        <v>0.39432652367193238</v>
      </c>
      <c r="S14" s="8">
        <v>482.47182681999999</v>
      </c>
      <c r="T14" s="7">
        <f>S14/$B14</f>
        <v>0.39755559158017806</v>
      </c>
      <c r="U14" s="8">
        <v>504.92801331999999</v>
      </c>
      <c r="V14" s="7">
        <f>U14/$B14</f>
        <v>0.41605943369565351</v>
      </c>
      <c r="W14" s="8">
        <v>527.26135451999994</v>
      </c>
      <c r="X14" s="7">
        <f>W14/$B14</f>
        <v>0.43446205158786966</v>
      </c>
      <c r="Y14" s="8">
        <v>553.01463051999997</v>
      </c>
      <c r="Z14" s="7">
        <f>Y14/$B14</f>
        <v>0.45568268729377037</v>
      </c>
    </row>
    <row r="15" spans="1:26" ht="36.75" customHeight="1" x14ac:dyDescent="0.35">
      <c r="A15" s="9" t="s">
        <v>7</v>
      </c>
      <c r="B15" s="8">
        <v>1864.811698</v>
      </c>
      <c r="C15" s="8">
        <v>724.47411087</v>
      </c>
      <c r="D15" s="7">
        <f>C15/$B15</f>
        <v>0.38849719338794064</v>
      </c>
      <c r="E15" s="8">
        <v>729.32446881999999</v>
      </c>
      <c r="F15" s="7">
        <f>E15/$B15</f>
        <v>0.39109818412346747</v>
      </c>
      <c r="G15" s="8">
        <v>762.78437443999997</v>
      </c>
      <c r="H15" s="7">
        <f>G15/$B15</f>
        <v>0.40904096389897271</v>
      </c>
      <c r="I15" s="8">
        <v>768.51638617000003</v>
      </c>
      <c r="J15" s="7">
        <f>I15/$B15</f>
        <v>0.41211473898100787</v>
      </c>
      <c r="K15" s="8">
        <v>811.38910218000001</v>
      </c>
      <c r="L15" s="7">
        <f>K15/$B15</f>
        <v>0.43510511171192795</v>
      </c>
      <c r="M15" s="8">
        <v>834.32636117000004</v>
      </c>
      <c r="N15" s="7">
        <f>M15/$B15</f>
        <v>0.44740515198655734</v>
      </c>
      <c r="O15" s="8">
        <v>855.23021646999996</v>
      </c>
      <c r="P15" s="7">
        <f>O15/$B15</f>
        <v>0.4586147852821974</v>
      </c>
      <c r="Q15" s="8">
        <v>869.65705447000005</v>
      </c>
      <c r="R15" s="7">
        <f>Q15/$B15</f>
        <v>0.46635113636551206</v>
      </c>
      <c r="S15" s="8">
        <v>889.09887266999999</v>
      </c>
      <c r="T15" s="7">
        <f>S15/$B15</f>
        <v>0.47677675640042022</v>
      </c>
      <c r="U15" s="8">
        <v>911.12687176999998</v>
      </c>
      <c r="V15" s="7">
        <f>U15/$B15</f>
        <v>0.48858920863011446</v>
      </c>
      <c r="W15" s="8">
        <v>927.24080536999998</v>
      </c>
      <c r="X15" s="7">
        <f>W15/$B15</f>
        <v>0.49723025995839715</v>
      </c>
      <c r="Y15" s="8">
        <v>979.47386056999994</v>
      </c>
      <c r="Z15" s="7">
        <f>Y15/$B15</f>
        <v>0.52524008811210277</v>
      </c>
    </row>
    <row r="16" spans="1:26" ht="36.75" customHeight="1" x14ac:dyDescent="0.35">
      <c r="A16" s="9" t="s">
        <v>6</v>
      </c>
      <c r="B16" s="8">
        <v>3476.9371339999998</v>
      </c>
      <c r="C16" s="8">
        <v>1055.09741489</v>
      </c>
      <c r="D16" s="7">
        <f>C16/$B16</f>
        <v>0.30345599423483854</v>
      </c>
      <c r="E16" s="8">
        <v>1073.4057281999999</v>
      </c>
      <c r="F16" s="7">
        <f>E16/$B16</f>
        <v>0.30872163827854815</v>
      </c>
      <c r="G16" s="8">
        <v>1104.0615174499999</v>
      </c>
      <c r="H16" s="7">
        <f>G16/$B16</f>
        <v>0.31753853316865865</v>
      </c>
      <c r="I16" s="8">
        <v>1136.27990017</v>
      </c>
      <c r="J16" s="7">
        <f>I16/$B16</f>
        <v>0.32680484471767851</v>
      </c>
      <c r="K16" s="8">
        <v>1168.0950368900001</v>
      </c>
      <c r="L16" s="7">
        <f>K16/$B16</f>
        <v>0.33595517890373228</v>
      </c>
      <c r="M16" s="8">
        <v>1247.84775769</v>
      </c>
      <c r="N16" s="7">
        <f>M16/$B16</f>
        <v>0.35889281560130737</v>
      </c>
      <c r="O16" s="8">
        <v>1247.84775769</v>
      </c>
      <c r="P16" s="7">
        <f>O16/$B16</f>
        <v>0.35889281560130737</v>
      </c>
      <c r="Q16" s="8">
        <v>1335.32553859</v>
      </c>
      <c r="R16" s="7">
        <f>Q16/$B16</f>
        <v>0.38405225263701881</v>
      </c>
      <c r="S16" s="8">
        <v>1356.8204606899999</v>
      </c>
      <c r="T16" s="7">
        <f>S16/$B16</f>
        <v>0.39023439550345346</v>
      </c>
      <c r="U16" s="8">
        <v>1393.0324485900001</v>
      </c>
      <c r="V16" s="7">
        <f>U16/$B16</f>
        <v>0.4006493056684643</v>
      </c>
      <c r="W16" s="8">
        <v>1441.58100029</v>
      </c>
      <c r="X16" s="7">
        <f>W16/$B16</f>
        <v>0.41461232824521932</v>
      </c>
      <c r="Y16" s="8">
        <v>1609.1001889899999</v>
      </c>
      <c r="Z16" s="7">
        <f>Y16/$B16</f>
        <v>0.46279243108972473</v>
      </c>
    </row>
    <row r="17" spans="1:26" ht="36.75" customHeight="1" x14ac:dyDescent="0.35">
      <c r="A17" s="9" t="s">
        <v>5</v>
      </c>
      <c r="B17" s="8">
        <v>1364.5435930000001</v>
      </c>
      <c r="C17" s="8">
        <v>421.25660286999994</v>
      </c>
      <c r="D17" s="7">
        <f>C17/$B17</f>
        <v>0.30871611946368938</v>
      </c>
      <c r="E17" s="8">
        <v>451.91431694999994</v>
      </c>
      <c r="F17" s="7">
        <f>E17/$B17</f>
        <v>0.33118349554260074</v>
      </c>
      <c r="G17" s="8">
        <v>456.00138821999997</v>
      </c>
      <c r="H17" s="7">
        <f>G17/$B17</f>
        <v>0.33417868843417736</v>
      </c>
      <c r="I17" s="8">
        <v>471.73996262999992</v>
      </c>
      <c r="J17" s="7">
        <f>I17/$B17</f>
        <v>0.34571263611509984</v>
      </c>
      <c r="K17" s="8">
        <v>489.61015638999993</v>
      </c>
      <c r="L17" s="7">
        <f>K17/$B17</f>
        <v>0.35880873201974711</v>
      </c>
      <c r="M17" s="8">
        <v>500.92763667999992</v>
      </c>
      <c r="N17" s="7">
        <f>M17/$B17</f>
        <v>0.36710269957641423</v>
      </c>
      <c r="O17" s="8">
        <v>518.70240448999994</v>
      </c>
      <c r="P17" s="7">
        <f>O17/$B17</f>
        <v>0.38012886297726356</v>
      </c>
      <c r="Q17" s="8">
        <v>543.81357506999996</v>
      </c>
      <c r="R17" s="7">
        <f>Q17/$B17</f>
        <v>0.39853147811452877</v>
      </c>
      <c r="S17" s="8">
        <v>543.81357506999996</v>
      </c>
      <c r="T17" s="7">
        <f>S17/$B17</f>
        <v>0.39853147811452877</v>
      </c>
      <c r="U17" s="8">
        <v>588.3145387699999</v>
      </c>
      <c r="V17" s="7">
        <f>U17/$B17</f>
        <v>0.43114382111938865</v>
      </c>
      <c r="W17" s="8">
        <v>608.12979686999995</v>
      </c>
      <c r="X17" s="7">
        <f>W17/$B17</f>
        <v>0.44566534919782508</v>
      </c>
      <c r="Y17" s="8">
        <v>643.32167116999995</v>
      </c>
      <c r="Z17" s="7">
        <f>Y17/$B17</f>
        <v>0.47145556541409805</v>
      </c>
    </row>
    <row r="18" spans="1:26" ht="36.75" customHeight="1" x14ac:dyDescent="0.35">
      <c r="A18" s="9" t="s">
        <v>4</v>
      </c>
      <c r="B18" s="8">
        <v>1728.272095</v>
      </c>
      <c r="C18" s="8">
        <v>521.18661383999995</v>
      </c>
      <c r="D18" s="7">
        <f>C18/$B18</f>
        <v>0.30156513858426903</v>
      </c>
      <c r="E18" s="24">
        <v>536.7039285699999</v>
      </c>
      <c r="F18" s="7">
        <f>E18/$B18</f>
        <v>0.31054365231187736</v>
      </c>
      <c r="G18" s="8">
        <v>573.03066697999998</v>
      </c>
      <c r="H18" s="7">
        <f>G18/$B18</f>
        <v>0.3315627606543054</v>
      </c>
      <c r="I18" s="8">
        <v>601.71215137999991</v>
      </c>
      <c r="J18" s="7">
        <f>I18/$B18</f>
        <v>0.34815822874233232</v>
      </c>
      <c r="K18" s="8">
        <v>624.57840123999995</v>
      </c>
      <c r="L18" s="7">
        <f>K18/$B18</f>
        <v>0.36138892888853819</v>
      </c>
      <c r="M18" s="8">
        <v>646.45491303999995</v>
      </c>
      <c r="N18" s="7">
        <f>M18/$B18</f>
        <v>0.37404695412848166</v>
      </c>
      <c r="O18" s="8">
        <v>646.45491303999995</v>
      </c>
      <c r="P18" s="7">
        <f>O18/$B18</f>
        <v>0.37404695412848166</v>
      </c>
      <c r="Q18" s="8">
        <v>701.87368133999996</v>
      </c>
      <c r="R18" s="7">
        <f>Q18/$B18</f>
        <v>0.40611295141000348</v>
      </c>
      <c r="S18" s="8">
        <v>726.76045634000002</v>
      </c>
      <c r="T18" s="7">
        <f>S18/$B18</f>
        <v>0.4205127528486769</v>
      </c>
      <c r="U18" s="8">
        <v>747.38800803999993</v>
      </c>
      <c r="V18" s="7">
        <f>U18/$B18</f>
        <v>0.43244811404537542</v>
      </c>
      <c r="W18" s="8">
        <v>777.26483013999996</v>
      </c>
      <c r="X18" s="7">
        <f>W18/$B18</f>
        <v>0.44973521958068757</v>
      </c>
      <c r="Y18" s="8">
        <v>826.71009473999993</v>
      </c>
      <c r="Z18" s="7">
        <f>Y18/$B18</f>
        <v>0.47834487239117285</v>
      </c>
    </row>
    <row r="19" spans="1:26" ht="36.75" customHeight="1" x14ac:dyDescent="0.35">
      <c r="A19" s="9" t="s">
        <v>3</v>
      </c>
      <c r="B19" s="8">
        <v>2450.2064169999999</v>
      </c>
      <c r="C19" s="8">
        <v>942.20486642000003</v>
      </c>
      <c r="D19" s="7">
        <f>C19/$B19</f>
        <v>0.3845410165783596</v>
      </c>
      <c r="E19" s="8">
        <v>997.14402585000005</v>
      </c>
      <c r="F19" s="7">
        <f>E19/$B19</f>
        <v>0.40696327416809641</v>
      </c>
      <c r="G19" s="8">
        <v>1006.6228935</v>
      </c>
      <c r="H19" s="7">
        <f>G19/$B19</f>
        <v>0.41083187380290015</v>
      </c>
      <c r="I19" s="8">
        <v>1027.8528026900001</v>
      </c>
      <c r="J19" s="7">
        <f>I19/$B19</f>
        <v>0.41949641285671324</v>
      </c>
      <c r="K19" s="8">
        <v>1083.4737033199999</v>
      </c>
      <c r="L19" s="7">
        <f>K19/$B19</f>
        <v>0.44219690871865019</v>
      </c>
      <c r="M19" s="8">
        <v>1117.2177857199999</v>
      </c>
      <c r="N19" s="7">
        <f>M19/$B19</f>
        <v>0.45596884326501214</v>
      </c>
      <c r="O19" s="8">
        <v>1117.2177857199999</v>
      </c>
      <c r="P19" s="7">
        <f>O19/$B19</f>
        <v>0.45596884326501214</v>
      </c>
      <c r="Q19" s="8">
        <v>1165.0469245199999</v>
      </c>
      <c r="R19" s="7">
        <f>Q19/$B19</f>
        <v>0.47548929610039464</v>
      </c>
      <c r="S19" s="8">
        <v>1170.1793942199999</v>
      </c>
      <c r="T19" s="7">
        <f>S19/$B19</f>
        <v>0.47758400520914152</v>
      </c>
      <c r="U19" s="8">
        <v>1225.95006272</v>
      </c>
      <c r="V19" s="7">
        <f>U19/$B19</f>
        <v>0.50034562566407648</v>
      </c>
      <c r="W19" s="8">
        <v>1275.0239220200001</v>
      </c>
      <c r="X19" s="7">
        <f>W19/$B19</f>
        <v>0.52037408488266157</v>
      </c>
      <c r="Y19" s="8">
        <v>1314.9132609200001</v>
      </c>
      <c r="Z19" s="7">
        <f>Y19/$B19</f>
        <v>0.53665407607982774</v>
      </c>
    </row>
    <row r="20" spans="1:26" ht="36.75" customHeight="1" x14ac:dyDescent="0.35">
      <c r="A20" s="9" t="s">
        <v>2</v>
      </c>
      <c r="B20" s="8">
        <v>1601.2392159999999</v>
      </c>
      <c r="C20" s="8">
        <v>557.17694982</v>
      </c>
      <c r="D20" s="7">
        <f>C20/$B20</f>
        <v>0.34796609042080817</v>
      </c>
      <c r="E20" s="8">
        <v>557.17694982</v>
      </c>
      <c r="F20" s="7">
        <f>E20/$B20</f>
        <v>0.34796609042080817</v>
      </c>
      <c r="G20" s="8">
        <v>593.41426909000006</v>
      </c>
      <c r="H20" s="7">
        <f>G20/$B20</f>
        <v>0.37059688718615552</v>
      </c>
      <c r="I20" s="8">
        <v>593.41426909000006</v>
      </c>
      <c r="J20" s="7">
        <f>I20/$B20</f>
        <v>0.37059688718615552</v>
      </c>
      <c r="K20" s="8">
        <v>604.39177692999999</v>
      </c>
      <c r="L20" s="7">
        <f>K20/$B20</f>
        <v>0.37745251983011641</v>
      </c>
      <c r="M20" s="8">
        <v>651.43770726000002</v>
      </c>
      <c r="N20" s="7">
        <f>M20/$B20</f>
        <v>0.40683347044630469</v>
      </c>
      <c r="O20" s="8">
        <v>656.07660282999996</v>
      </c>
      <c r="P20" s="7">
        <f>O20/$B20</f>
        <v>0.40973053637102524</v>
      </c>
      <c r="Q20" s="8">
        <v>688.74004762000004</v>
      </c>
      <c r="R20" s="7">
        <f>Q20/$B20</f>
        <v>0.4301293902484587</v>
      </c>
      <c r="S20" s="8">
        <v>688.74004762000004</v>
      </c>
      <c r="T20" s="7">
        <f>S20/$B20</f>
        <v>0.4301293902484587</v>
      </c>
      <c r="U20" s="8">
        <v>705.57425072000001</v>
      </c>
      <c r="V20" s="7">
        <f>U20/$B20</f>
        <v>0.44064262458083592</v>
      </c>
      <c r="W20" s="8">
        <v>725.95698132000007</v>
      </c>
      <c r="X20" s="7">
        <f>W20/$B20</f>
        <v>0.45337197219881237</v>
      </c>
      <c r="Y20" s="8">
        <v>763.50301972</v>
      </c>
      <c r="Z20" s="7">
        <f>Y20/$B20</f>
        <v>0.47682008540065635</v>
      </c>
    </row>
    <row r="21" spans="1:26" ht="49.5" customHeight="1" x14ac:dyDescent="0.35">
      <c r="A21" s="6" t="s">
        <v>1</v>
      </c>
      <c r="B21" s="5">
        <f>SUM(B5:B20)</f>
        <v>31276.897550000002</v>
      </c>
      <c r="C21" s="5">
        <f>SUM(C5:C20)</f>
        <v>10658.939523929999</v>
      </c>
      <c r="D21" s="4">
        <f>C21/$B21</f>
        <v>0.34079273709581848</v>
      </c>
      <c r="E21" s="5">
        <f>SUM(E5:E20)</f>
        <v>10986.87706198</v>
      </c>
      <c r="F21" s="4">
        <f>E21/$B21</f>
        <v>0.35127771366760763</v>
      </c>
      <c r="G21" s="5">
        <f>SUM(G5:G20)</f>
        <v>11464.308471529999</v>
      </c>
      <c r="H21" s="4">
        <f>G21/$B21</f>
        <v>0.36654238014505369</v>
      </c>
      <c r="I21" s="5">
        <f>SUM(I5:I20)</f>
        <v>11743.580663319999</v>
      </c>
      <c r="J21" s="4">
        <f>I21/$B21</f>
        <v>0.37547140487787922</v>
      </c>
      <c r="K21" s="5">
        <f>SUM(K5:K20)</f>
        <v>12083.733340660001</v>
      </c>
      <c r="L21" s="4">
        <f>K21/$B21</f>
        <v>0.38634692975358742</v>
      </c>
      <c r="M21" s="5">
        <f>SUM(M5:M20)</f>
        <v>12639.06011079</v>
      </c>
      <c r="N21" s="4">
        <f>M21/$B21</f>
        <v>0.40410210413564501</v>
      </c>
      <c r="O21" s="5">
        <f>SUM(O5:O20)</f>
        <v>12822.056349359998</v>
      </c>
      <c r="P21" s="4">
        <f>O21/$B21</f>
        <v>0.40995294782234554</v>
      </c>
      <c r="Q21" s="5">
        <f>SUM(Q5:Q20)</f>
        <v>13406.408198649999</v>
      </c>
      <c r="R21" s="4">
        <f>Q21/$B21</f>
        <v>0.42863612598462464</v>
      </c>
      <c r="S21" s="5">
        <f>SUM(S5:S20)</f>
        <v>13569.17400635</v>
      </c>
      <c r="T21" s="4">
        <f>S21/$B21</f>
        <v>0.43384015261289877</v>
      </c>
      <c r="U21" s="5">
        <f>SUM(U5:U20)</f>
        <v>14066.495627379998</v>
      </c>
      <c r="V21" s="4">
        <f>U21/$B21</f>
        <v>0.44974075849092637</v>
      </c>
      <c r="W21" s="5">
        <f>SUM(W5:W20)</f>
        <v>14436.556322</v>
      </c>
      <c r="X21" s="4">
        <f>W21/$B21</f>
        <v>0.46157251686876466</v>
      </c>
      <c r="Y21" s="5">
        <f>SUM(Y5:Y20)</f>
        <v>15339.46858323</v>
      </c>
      <c r="Z21" s="4">
        <f>Y21/$B21</f>
        <v>0.49044086162024081</v>
      </c>
    </row>
    <row r="22" spans="1:26" ht="18" customHeight="1" x14ac:dyDescent="0.35">
      <c r="A22" s="3" t="s">
        <v>0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14">
    <mergeCell ref="W3:X3"/>
    <mergeCell ref="Y3:Z3"/>
    <mergeCell ref="K3:L3"/>
    <mergeCell ref="M3:N3"/>
    <mergeCell ref="O3:P3"/>
    <mergeCell ref="Q3:R3"/>
    <mergeCell ref="S3:T3"/>
    <mergeCell ref="U3:V3"/>
    <mergeCell ref="I3:J3"/>
    <mergeCell ref="A3:A4"/>
    <mergeCell ref="B3:B4"/>
    <mergeCell ref="C3:D3"/>
    <mergeCell ref="E3:F3"/>
    <mergeCell ref="G3:H3"/>
  </mergeCells>
  <pageMargins left="0.25" right="0.25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abSelected="1" view="pageBreakPreview" zoomScale="50" zoomScaleNormal="50" zoomScaleSheetLayoutView="50" workbookViewId="0">
      <selection activeCell="A2" sqref="A2"/>
    </sheetView>
  </sheetViews>
  <sheetFormatPr defaultColWidth="19.85546875" defaultRowHeight="21" x14ac:dyDescent="0.35"/>
  <cols>
    <col min="1" max="1" width="31.140625" style="1" customWidth="1"/>
    <col min="2" max="2" width="17.5703125" style="1" customWidth="1"/>
    <col min="3" max="3" width="14.7109375" style="1" customWidth="1"/>
    <col min="4" max="4" width="11.140625" style="1" customWidth="1"/>
    <col min="5" max="5" width="15" style="1" customWidth="1"/>
    <col min="6" max="6" width="11.140625" style="1" customWidth="1"/>
    <col min="7" max="7" width="14.7109375" style="1" customWidth="1"/>
    <col min="8" max="8" width="11.140625" style="1" customWidth="1"/>
    <col min="9" max="9" width="15" style="1" customWidth="1"/>
    <col min="10" max="10" width="11.140625" style="1" customWidth="1"/>
    <col min="11" max="11" width="14.7109375" style="1" customWidth="1"/>
    <col min="12" max="12" width="11.140625" style="1" customWidth="1"/>
    <col min="13" max="13" width="15.28515625" style="1" customWidth="1"/>
    <col min="14" max="14" width="11.140625" style="1" customWidth="1"/>
    <col min="15" max="15" width="15.28515625" style="1" customWidth="1"/>
    <col min="16" max="16" width="11.140625" style="1" customWidth="1"/>
    <col min="17" max="17" width="15.85546875" style="1" customWidth="1"/>
    <col min="18" max="18" width="11.140625" style="1" customWidth="1"/>
    <col min="19" max="19" width="12.7109375" style="1" customWidth="1"/>
    <col min="20" max="20" width="11.140625" style="1" customWidth="1"/>
    <col min="21" max="21" width="12.7109375" style="1" customWidth="1"/>
    <col min="22" max="22" width="11.140625" style="1" customWidth="1"/>
    <col min="23" max="23" width="12.7109375" style="1" customWidth="1"/>
    <col min="24" max="24" width="11.140625" style="1" customWidth="1"/>
    <col min="25" max="25" width="13.28515625" style="1" customWidth="1"/>
    <col min="26" max="26" width="11.140625" style="1" customWidth="1"/>
    <col min="27" max="16384" width="19.85546875" style="1"/>
  </cols>
  <sheetData>
    <row r="1" spans="1:26" ht="23.25" x14ac:dyDescent="0.35">
      <c r="A1" s="23" t="s">
        <v>101</v>
      </c>
      <c r="C1" s="21"/>
    </row>
    <row r="2" spans="1:26" x14ac:dyDescent="0.35">
      <c r="A2" s="22" t="s">
        <v>35</v>
      </c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Z2" s="20" t="s">
        <v>34</v>
      </c>
    </row>
    <row r="3" spans="1:26" ht="33.75" customHeight="1" x14ac:dyDescent="0.35">
      <c r="A3" s="19" t="s">
        <v>33</v>
      </c>
      <c r="B3" s="15" t="s">
        <v>32</v>
      </c>
      <c r="C3" s="18" t="s">
        <v>95</v>
      </c>
      <c r="D3" s="17"/>
      <c r="E3" s="18" t="s">
        <v>94</v>
      </c>
      <c r="F3" s="17"/>
      <c r="G3" s="18" t="s">
        <v>93</v>
      </c>
      <c r="H3" s="17"/>
      <c r="I3" s="18" t="s">
        <v>92</v>
      </c>
      <c r="J3" s="17"/>
      <c r="K3" s="18" t="s">
        <v>91</v>
      </c>
      <c r="L3" s="17"/>
      <c r="M3" s="18" t="s">
        <v>90</v>
      </c>
      <c r="N3" s="17"/>
      <c r="O3" s="18" t="s">
        <v>89</v>
      </c>
      <c r="P3" s="17"/>
      <c r="Q3" s="18" t="s">
        <v>88</v>
      </c>
      <c r="R3" s="17"/>
      <c r="S3" s="18" t="s">
        <v>87</v>
      </c>
      <c r="T3" s="17"/>
      <c r="U3" s="18" t="s">
        <v>86</v>
      </c>
      <c r="V3" s="17"/>
      <c r="W3" s="18" t="s">
        <v>85</v>
      </c>
      <c r="X3" s="17"/>
      <c r="Y3" s="18" t="s">
        <v>84</v>
      </c>
      <c r="Z3" s="17"/>
    </row>
    <row r="4" spans="1:26" ht="33.75" customHeight="1" x14ac:dyDescent="0.35">
      <c r="A4" s="16"/>
      <c r="B4" s="15"/>
      <c r="C4" s="14" t="s">
        <v>19</v>
      </c>
      <c r="D4" s="14" t="s">
        <v>18</v>
      </c>
      <c r="E4" s="14" t="s">
        <v>19</v>
      </c>
      <c r="F4" s="14" t="s">
        <v>18</v>
      </c>
      <c r="G4" s="14" t="s">
        <v>19</v>
      </c>
      <c r="H4" s="14" t="s">
        <v>18</v>
      </c>
      <c r="I4" s="14" t="s">
        <v>19</v>
      </c>
      <c r="J4" s="14" t="s">
        <v>18</v>
      </c>
      <c r="K4" s="14" t="s">
        <v>19</v>
      </c>
      <c r="L4" s="14" t="s">
        <v>18</v>
      </c>
      <c r="M4" s="14" t="s">
        <v>19</v>
      </c>
      <c r="N4" s="14" t="s">
        <v>18</v>
      </c>
      <c r="O4" s="14" t="s">
        <v>19</v>
      </c>
      <c r="P4" s="14" t="s">
        <v>18</v>
      </c>
      <c r="Q4" s="14" t="s">
        <v>19</v>
      </c>
      <c r="R4" s="14" t="s">
        <v>18</v>
      </c>
      <c r="S4" s="14" t="s">
        <v>19</v>
      </c>
      <c r="T4" s="14" t="s">
        <v>18</v>
      </c>
      <c r="U4" s="14" t="s">
        <v>19</v>
      </c>
      <c r="V4" s="14" t="s">
        <v>18</v>
      </c>
      <c r="W4" s="14" t="s">
        <v>19</v>
      </c>
      <c r="X4" s="14" t="s">
        <v>18</v>
      </c>
      <c r="Y4" s="14" t="s">
        <v>19</v>
      </c>
      <c r="Z4" s="14" t="s">
        <v>18</v>
      </c>
    </row>
    <row r="5" spans="1:26" ht="36.75" customHeight="1" x14ac:dyDescent="0.35">
      <c r="A5" s="9" t="s">
        <v>17</v>
      </c>
      <c r="B5" s="8">
        <v>2252.546589</v>
      </c>
      <c r="C5" s="8">
        <v>1284.3888600300002</v>
      </c>
      <c r="D5" s="7">
        <f>C5/$B5</f>
        <v>0.57019413773820959</v>
      </c>
      <c r="E5" s="8">
        <v>1297.5533841300003</v>
      </c>
      <c r="F5" s="7">
        <f>E5/$B5</f>
        <v>0.57603842267521699</v>
      </c>
      <c r="G5" s="8">
        <v>1297.5533841300003</v>
      </c>
      <c r="H5" s="7">
        <f>G5/$B5</f>
        <v>0.57603842267521699</v>
      </c>
      <c r="I5" s="8">
        <v>1357.6350885500001</v>
      </c>
      <c r="J5" s="7">
        <f>I5/$B5</f>
        <v>0.60271121369023994</v>
      </c>
      <c r="K5" s="8">
        <v>1397.2597596300002</v>
      </c>
      <c r="L5" s="7">
        <f>K5/$B5</f>
        <v>0.62030226875365202</v>
      </c>
      <c r="M5" s="8">
        <v>1410.7423365300001</v>
      </c>
      <c r="N5" s="7">
        <f>M5/$B5</f>
        <v>0.6262877506814577</v>
      </c>
      <c r="O5" s="8">
        <v>1433.5799980300001</v>
      </c>
      <c r="P5" s="7">
        <f>O5/$B5</f>
        <v>0.63642634741971149</v>
      </c>
      <c r="Q5" s="8">
        <v>1488.3064021300002</v>
      </c>
      <c r="R5" s="7">
        <f>Q5/$B5</f>
        <v>0.66072169578997331</v>
      </c>
      <c r="S5" s="8"/>
      <c r="T5" s="7">
        <f>S5/$B5</f>
        <v>0</v>
      </c>
      <c r="U5" s="8"/>
      <c r="V5" s="7">
        <f>U5/$B5</f>
        <v>0</v>
      </c>
      <c r="W5" s="8"/>
      <c r="X5" s="7">
        <f>W5/$B5</f>
        <v>0</v>
      </c>
      <c r="Y5" s="8"/>
      <c r="Z5" s="7">
        <f>Y5/$B5</f>
        <v>0</v>
      </c>
    </row>
    <row r="6" spans="1:26" ht="36.75" customHeight="1" x14ac:dyDescent="0.35">
      <c r="A6" s="9" t="s">
        <v>16</v>
      </c>
      <c r="B6" s="8">
        <v>1903.540287</v>
      </c>
      <c r="C6" s="8">
        <v>698.05534654000007</v>
      </c>
      <c r="D6" s="7">
        <f>C6/$B6</f>
        <v>0.36671424886948034</v>
      </c>
      <c r="E6" s="8">
        <v>778.0995683000001</v>
      </c>
      <c r="F6" s="7">
        <f>E6/$B6</f>
        <v>0.40876443415142705</v>
      </c>
      <c r="G6" s="8">
        <v>781.5872556600001</v>
      </c>
      <c r="H6" s="7">
        <f>G6/$B6</f>
        <v>0.4105966451026839</v>
      </c>
      <c r="I6" s="8">
        <v>824.75887474000001</v>
      </c>
      <c r="J6" s="7">
        <f>I6/$B6</f>
        <v>0.43327629069507578</v>
      </c>
      <c r="K6" s="8">
        <v>824.75887474000001</v>
      </c>
      <c r="L6" s="7">
        <f>K6/$B6</f>
        <v>0.43327629069507578</v>
      </c>
      <c r="M6" s="8">
        <v>882.05828464000001</v>
      </c>
      <c r="N6" s="7">
        <f>M6/$B6</f>
        <v>0.46337778646657035</v>
      </c>
      <c r="O6" s="8">
        <v>916.47165324000002</v>
      </c>
      <c r="P6" s="7">
        <f>O6/$B6</f>
        <v>0.48145639968795678</v>
      </c>
      <c r="Q6" s="8">
        <v>935.32915384000012</v>
      </c>
      <c r="R6" s="7">
        <f>Q6/$B6</f>
        <v>0.49136294105657669</v>
      </c>
      <c r="S6" s="8"/>
      <c r="T6" s="7">
        <f>S6/$B6</f>
        <v>0</v>
      </c>
      <c r="U6" s="8"/>
      <c r="V6" s="7">
        <f>U6/$B6</f>
        <v>0</v>
      </c>
      <c r="W6" s="8"/>
      <c r="X6" s="7">
        <f>W6/$B6</f>
        <v>0</v>
      </c>
      <c r="Y6" s="8"/>
      <c r="Z6" s="7">
        <f>Y6/$B6</f>
        <v>0</v>
      </c>
    </row>
    <row r="7" spans="1:26" ht="36.75" customHeight="1" x14ac:dyDescent="0.35">
      <c r="A7" s="9" t="s">
        <v>15</v>
      </c>
      <c r="B7" s="8">
        <v>2230.9581739999999</v>
      </c>
      <c r="C7" s="8">
        <v>1159.4627883000001</v>
      </c>
      <c r="D7" s="7">
        <f>C7/$B7</f>
        <v>0.51971516176887322</v>
      </c>
      <c r="E7" s="8">
        <v>1178.8304628000001</v>
      </c>
      <c r="F7" s="7">
        <f>E7/$B7</f>
        <v>0.52839648745472179</v>
      </c>
      <c r="G7" s="8">
        <v>1178.8304628000001</v>
      </c>
      <c r="H7" s="7">
        <f>G7/$B7</f>
        <v>0.52839648745472179</v>
      </c>
      <c r="I7" s="8">
        <v>1183.3717408700002</v>
      </c>
      <c r="J7" s="7">
        <f>I7/$B7</f>
        <v>0.53043206038608604</v>
      </c>
      <c r="K7" s="8">
        <v>1318.3070191000002</v>
      </c>
      <c r="L7" s="7">
        <f>K7/$B7</f>
        <v>0.59091516571838709</v>
      </c>
      <c r="M7" s="8">
        <v>1361.1194699</v>
      </c>
      <c r="N7" s="7">
        <f>M7/$B7</f>
        <v>0.61010532862638966</v>
      </c>
      <c r="O7" s="8">
        <v>1497.4588472</v>
      </c>
      <c r="P7" s="7">
        <f>O7/$B7</f>
        <v>0.67121780437287581</v>
      </c>
      <c r="Q7" s="8">
        <v>1508.1698922</v>
      </c>
      <c r="R7" s="7">
        <f>Q7/$B7</f>
        <v>0.67601890065734604</v>
      </c>
      <c r="S7" s="8"/>
      <c r="T7" s="7">
        <f>S7/$B7</f>
        <v>0</v>
      </c>
      <c r="U7" s="8"/>
      <c r="V7" s="7">
        <f>U7/$B7</f>
        <v>0</v>
      </c>
      <c r="W7" s="8"/>
      <c r="X7" s="7">
        <f>W7/$B7</f>
        <v>0</v>
      </c>
      <c r="Y7" s="8"/>
      <c r="Z7" s="7">
        <f>Y7/$B7</f>
        <v>0</v>
      </c>
    </row>
    <row r="8" spans="1:26" ht="36.75" customHeight="1" x14ac:dyDescent="0.35">
      <c r="A8" s="9" t="s">
        <v>14</v>
      </c>
      <c r="B8" s="8">
        <v>906.92969300000004</v>
      </c>
      <c r="C8" s="8">
        <v>411.11412842999999</v>
      </c>
      <c r="D8" s="7">
        <f>C8/$B8</f>
        <v>0.45330319605050134</v>
      </c>
      <c r="E8" s="8">
        <v>435.27400341999999</v>
      </c>
      <c r="F8" s="7">
        <f>E8/$B8</f>
        <v>0.47994238889695273</v>
      </c>
      <c r="G8" s="8">
        <v>440.99563554999997</v>
      </c>
      <c r="H8" s="7">
        <f>G8/$B8</f>
        <v>0.48625118237252374</v>
      </c>
      <c r="I8" s="8">
        <v>450.40732285999997</v>
      </c>
      <c r="J8" s="7">
        <f>I8/$B8</f>
        <v>0.49662870929952002</v>
      </c>
      <c r="K8" s="8">
        <v>467.91697604000001</v>
      </c>
      <c r="L8" s="7">
        <f>K8/$B8</f>
        <v>0.51593522590730745</v>
      </c>
      <c r="M8" s="8">
        <v>484.56063141999999</v>
      </c>
      <c r="N8" s="7">
        <f>M8/$B8</f>
        <v>0.53428687489229665</v>
      </c>
      <c r="O8" s="8">
        <v>487.09560137</v>
      </c>
      <c r="P8" s="7">
        <f>O8/$B8</f>
        <v>0.53708198676212049</v>
      </c>
      <c r="Q8" s="8">
        <v>509.06453521999998</v>
      </c>
      <c r="R8" s="7">
        <f>Q8/$B8</f>
        <v>0.56130540123356609</v>
      </c>
      <c r="S8" s="8"/>
      <c r="T8" s="7">
        <f>S8/$B8</f>
        <v>0</v>
      </c>
      <c r="U8" s="8"/>
      <c r="V8" s="7">
        <f>U8/$B8</f>
        <v>0</v>
      </c>
      <c r="W8" s="8"/>
      <c r="X8" s="7">
        <f>W8/$B8</f>
        <v>0</v>
      </c>
      <c r="Y8" s="8"/>
      <c r="Z8" s="7">
        <f>Y8/$B8</f>
        <v>0</v>
      </c>
    </row>
    <row r="9" spans="1:26" ht="36.75" customHeight="1" x14ac:dyDescent="0.35">
      <c r="A9" s="9" t="s">
        <v>13</v>
      </c>
      <c r="B9" s="8">
        <v>2256.0491149999998</v>
      </c>
      <c r="C9" s="8">
        <v>978.06036033999987</v>
      </c>
      <c r="D9" s="7">
        <f>C9/$B9</f>
        <v>0.43352795550286588</v>
      </c>
      <c r="E9" s="8">
        <v>978.06036033999987</v>
      </c>
      <c r="F9" s="7">
        <f>E9/$B9</f>
        <v>0.43352795550286588</v>
      </c>
      <c r="G9" s="8">
        <v>995.80048792999992</v>
      </c>
      <c r="H9" s="7">
        <f>G9/$B9</f>
        <v>0.44139131604411014</v>
      </c>
      <c r="I9" s="8">
        <v>1015.4582091899999</v>
      </c>
      <c r="J9" s="7">
        <f>I9/$B9</f>
        <v>0.45010465527475896</v>
      </c>
      <c r="K9" s="8">
        <v>1039.2243294499999</v>
      </c>
      <c r="L9" s="7">
        <f>K9/$B9</f>
        <v>0.46063905370694913</v>
      </c>
      <c r="M9" s="8">
        <v>1061.23251925</v>
      </c>
      <c r="N9" s="7">
        <f>M9/$B9</f>
        <v>0.47039424460845575</v>
      </c>
      <c r="O9" s="8">
        <v>1087.5325741499998</v>
      </c>
      <c r="P9" s="7">
        <f>O9/$B9</f>
        <v>0.48205181656694557</v>
      </c>
      <c r="Q9" s="8">
        <v>1138.8194380499999</v>
      </c>
      <c r="R9" s="7">
        <f>Q9/$B9</f>
        <v>0.50478486061239847</v>
      </c>
      <c r="S9" s="8"/>
      <c r="T9" s="7">
        <f>S9/$B9</f>
        <v>0</v>
      </c>
      <c r="U9" s="8"/>
      <c r="V9" s="7">
        <f>U9/$B9</f>
        <v>0</v>
      </c>
      <c r="W9" s="8"/>
      <c r="X9" s="7">
        <f>W9/$B9</f>
        <v>0</v>
      </c>
      <c r="Y9" s="8"/>
      <c r="Z9" s="7">
        <f>Y9/$B9</f>
        <v>0</v>
      </c>
    </row>
    <row r="10" spans="1:26" ht="36.75" customHeight="1" x14ac:dyDescent="0.35">
      <c r="A10" s="9" t="s">
        <v>12</v>
      </c>
      <c r="B10" s="8">
        <v>2878.215972</v>
      </c>
      <c r="C10" s="8">
        <v>1421.90125915</v>
      </c>
      <c r="D10" s="7">
        <f>C10/$B10</f>
        <v>0.49402173880716688</v>
      </c>
      <c r="E10" s="8">
        <v>1461.4911448800001</v>
      </c>
      <c r="F10" s="7">
        <f>E10/$B10</f>
        <v>0.50777674750531199</v>
      </c>
      <c r="G10" s="8">
        <v>1522.9094425200001</v>
      </c>
      <c r="H10" s="7">
        <f>G10/$B10</f>
        <v>0.52911576383955949</v>
      </c>
      <c r="I10" s="8">
        <v>1542.54739642</v>
      </c>
      <c r="J10" s="7">
        <f>I10/$B10</f>
        <v>0.53593872434392842</v>
      </c>
      <c r="K10" s="8">
        <v>1580.73994232</v>
      </c>
      <c r="L10" s="7">
        <f>K10/$B10</f>
        <v>0.54920824486342612</v>
      </c>
      <c r="M10" s="8">
        <v>1636.41180242</v>
      </c>
      <c r="N10" s="7">
        <f>M10/$B10</f>
        <v>0.56855073362785158</v>
      </c>
      <c r="O10" s="8">
        <v>1648.86719432</v>
      </c>
      <c r="P10" s="7">
        <f>O10/$B10</f>
        <v>0.57287820315104554</v>
      </c>
      <c r="Q10" s="8">
        <v>1685.04196632</v>
      </c>
      <c r="R10" s="7">
        <f>Q10/$B10</f>
        <v>0.58544667346457213</v>
      </c>
      <c r="S10" s="8"/>
      <c r="T10" s="7">
        <f>S10/$B10</f>
        <v>0</v>
      </c>
      <c r="U10" s="8"/>
      <c r="V10" s="7">
        <f>U10/$B10</f>
        <v>0</v>
      </c>
      <c r="W10" s="8"/>
      <c r="X10" s="7">
        <f>W10/$B10</f>
        <v>0</v>
      </c>
      <c r="Y10" s="8"/>
      <c r="Z10" s="7">
        <f>Y10/$B10</f>
        <v>0</v>
      </c>
    </row>
    <row r="11" spans="1:26" ht="36.75" customHeight="1" x14ac:dyDescent="0.35">
      <c r="A11" s="9" t="s">
        <v>11</v>
      </c>
      <c r="B11" s="8">
        <v>2089.840138</v>
      </c>
      <c r="C11" s="8">
        <v>1049.5816302799999</v>
      </c>
      <c r="D11" s="7">
        <f>C11/$B11</f>
        <v>0.50223058271072396</v>
      </c>
      <c r="E11" s="8">
        <v>1092.498429</v>
      </c>
      <c r="F11" s="7">
        <f>E11/$B11</f>
        <v>0.52276650693747939</v>
      </c>
      <c r="G11" s="8">
        <v>1139.60362199</v>
      </c>
      <c r="H11" s="7">
        <f>G11/$B11</f>
        <v>0.54530660085829008</v>
      </c>
      <c r="I11" s="8">
        <v>1146.25570318</v>
      </c>
      <c r="J11" s="7">
        <f>I11/$B11</f>
        <v>0.54848965829366225</v>
      </c>
      <c r="K11" s="8">
        <v>1172.2553859799998</v>
      </c>
      <c r="L11" s="7">
        <f>K11/$B11</f>
        <v>0.56093064950980465</v>
      </c>
      <c r="M11" s="8">
        <v>1189.36035348</v>
      </c>
      <c r="N11" s="7">
        <f>M11/$B11</f>
        <v>0.56911547053461753</v>
      </c>
      <c r="O11" s="8">
        <v>1209.90951118</v>
      </c>
      <c r="P11" s="7">
        <f>O11/$B11</f>
        <v>0.57894835551292301</v>
      </c>
      <c r="Q11" s="8">
        <v>1213.8724772799999</v>
      </c>
      <c r="R11" s="7">
        <f>Q11/$B11</f>
        <v>0.58084465658779494</v>
      </c>
      <c r="S11" s="8"/>
      <c r="T11" s="7">
        <f>S11/$B11</f>
        <v>0</v>
      </c>
      <c r="U11" s="8"/>
      <c r="V11" s="7">
        <f>U11/$B11</f>
        <v>0</v>
      </c>
      <c r="W11" s="8"/>
      <c r="X11" s="7">
        <f>W11/$B11</f>
        <v>0</v>
      </c>
      <c r="Y11" s="8"/>
      <c r="Z11" s="7">
        <f>Y11/$B11</f>
        <v>0</v>
      </c>
    </row>
    <row r="12" spans="1:26" s="10" customFormat="1" ht="36.75" customHeight="1" x14ac:dyDescent="0.35">
      <c r="A12" s="13" t="s">
        <v>10</v>
      </c>
      <c r="B12" s="12">
        <v>944.96779200000003</v>
      </c>
      <c r="C12" s="12">
        <v>539.08973375000005</v>
      </c>
      <c r="D12" s="11">
        <f>C12/$B12</f>
        <v>0.57048477028939848</v>
      </c>
      <c r="E12" s="12">
        <v>555.2027953700001</v>
      </c>
      <c r="F12" s="11">
        <f>E12/$B12</f>
        <v>0.58753621030292225</v>
      </c>
      <c r="G12" s="12">
        <v>582.44556909000005</v>
      </c>
      <c r="H12" s="11">
        <f>G12/$B12</f>
        <v>0.61636552485801555</v>
      </c>
      <c r="I12" s="12">
        <v>594.91518869000004</v>
      </c>
      <c r="J12" s="11">
        <f>I12/$B12</f>
        <v>0.62956133926096813</v>
      </c>
      <c r="K12" s="12">
        <v>604.00764877000006</v>
      </c>
      <c r="L12" s="11">
        <f>K12/$B12</f>
        <v>0.63918331808075002</v>
      </c>
      <c r="M12" s="12">
        <v>624.66263588000004</v>
      </c>
      <c r="N12" s="11">
        <f>M12/$B12</f>
        <v>0.66104119226954561</v>
      </c>
      <c r="O12" s="12">
        <v>640.72333365000009</v>
      </c>
      <c r="P12" s="11">
        <f>O12/$B12</f>
        <v>0.67803721891295954</v>
      </c>
      <c r="Q12" s="12">
        <v>665.62967675000004</v>
      </c>
      <c r="R12" s="11">
        <f>Q12/$B12</f>
        <v>0.70439403584455718</v>
      </c>
      <c r="S12" s="12"/>
      <c r="T12" s="11">
        <f>S12/$B12</f>
        <v>0</v>
      </c>
      <c r="U12" s="12"/>
      <c r="V12" s="11">
        <f>U12/$B12</f>
        <v>0</v>
      </c>
      <c r="W12" s="12"/>
      <c r="X12" s="11">
        <f>W12/$B12</f>
        <v>0</v>
      </c>
      <c r="Y12" s="12"/>
      <c r="Z12" s="11">
        <f>Y12/$B12</f>
        <v>0</v>
      </c>
    </row>
    <row r="13" spans="1:26" ht="36.75" customHeight="1" x14ac:dyDescent="0.35">
      <c r="A13" s="9" t="s">
        <v>9</v>
      </c>
      <c r="B13" s="8">
        <v>2114.2437599999998</v>
      </c>
      <c r="C13" s="8">
        <v>1197.1587619100001</v>
      </c>
      <c r="D13" s="7">
        <f>C13/$B13</f>
        <v>0.56623497467955164</v>
      </c>
      <c r="E13" s="8">
        <v>1220.5944503600001</v>
      </c>
      <c r="F13" s="7">
        <f>E13/$B13</f>
        <v>0.57731964187516405</v>
      </c>
      <c r="G13" s="8">
        <v>1266.7809346500001</v>
      </c>
      <c r="H13" s="7">
        <f>G13/$B13</f>
        <v>0.59916503414440736</v>
      </c>
      <c r="I13" s="8">
        <v>1277.7228478300001</v>
      </c>
      <c r="J13" s="7">
        <f>I13/$B13</f>
        <v>0.60434036604653396</v>
      </c>
      <c r="K13" s="8">
        <v>1296.1182952700001</v>
      </c>
      <c r="L13" s="7">
        <f>K13/$B13</f>
        <v>0.61304108816194414</v>
      </c>
      <c r="M13" s="8">
        <v>1315.5494710100002</v>
      </c>
      <c r="N13" s="7">
        <f>M13/$B13</f>
        <v>0.62223169149142965</v>
      </c>
      <c r="O13" s="8">
        <v>1337.7780083100001</v>
      </c>
      <c r="P13" s="7">
        <f>O13/$B13</f>
        <v>0.63274539748907677</v>
      </c>
      <c r="Q13" s="8">
        <v>1379.4858368100001</v>
      </c>
      <c r="R13" s="7">
        <f>Q13/$B13</f>
        <v>0.65247246457995944</v>
      </c>
      <c r="S13" s="8"/>
      <c r="T13" s="7">
        <f>S13/$B13</f>
        <v>0</v>
      </c>
      <c r="U13" s="8"/>
      <c r="V13" s="7">
        <f>U13/$B13</f>
        <v>0</v>
      </c>
      <c r="W13" s="8"/>
      <c r="X13" s="7">
        <f>W13/$B13</f>
        <v>0</v>
      </c>
      <c r="Y13" s="8"/>
      <c r="Z13" s="7">
        <f>Y13/$B13</f>
        <v>0</v>
      </c>
    </row>
    <row r="14" spans="1:26" ht="36.75" customHeight="1" x14ac:dyDescent="0.35">
      <c r="A14" s="9" t="s">
        <v>8</v>
      </c>
      <c r="B14" s="8">
        <v>1213.595877</v>
      </c>
      <c r="C14" s="8">
        <v>553.01463051999997</v>
      </c>
      <c r="D14" s="7">
        <f>C14/$B14</f>
        <v>0.45568268729377037</v>
      </c>
      <c r="E14" s="8">
        <v>564.05254931000002</v>
      </c>
      <c r="F14" s="7">
        <f>E14/$B14</f>
        <v>0.46477790506699296</v>
      </c>
      <c r="G14" s="8">
        <v>564.05254931000002</v>
      </c>
      <c r="H14" s="7">
        <f>G14/$B14</f>
        <v>0.46477790506699296</v>
      </c>
      <c r="I14" s="8">
        <v>609.84837835999997</v>
      </c>
      <c r="J14" s="7">
        <f>I14/$B14</f>
        <v>0.50251355489731941</v>
      </c>
      <c r="K14" s="8">
        <v>634.14825232999999</v>
      </c>
      <c r="L14" s="7">
        <f>K14/$B14</f>
        <v>0.52253659092647031</v>
      </c>
      <c r="M14" s="8">
        <v>648.86977041</v>
      </c>
      <c r="N14" s="7">
        <f>M14/$B14</f>
        <v>0.53466708540078534</v>
      </c>
      <c r="O14" s="8">
        <v>667.72521512000003</v>
      </c>
      <c r="P14" s="7">
        <f>O14/$B14</f>
        <v>0.55020392519016448</v>
      </c>
      <c r="Q14" s="8">
        <v>687.95871592000003</v>
      </c>
      <c r="R14" s="7">
        <f>Q14/$B14</f>
        <v>0.56687627978815225</v>
      </c>
      <c r="S14" s="8"/>
      <c r="T14" s="7">
        <f>S14/$B14</f>
        <v>0</v>
      </c>
      <c r="U14" s="8"/>
      <c r="V14" s="7">
        <f>U14/$B14</f>
        <v>0</v>
      </c>
      <c r="W14" s="8"/>
      <c r="X14" s="7">
        <f>W14/$B14</f>
        <v>0</v>
      </c>
      <c r="Y14" s="8"/>
      <c r="Z14" s="7">
        <f>Y14/$B14</f>
        <v>0</v>
      </c>
    </row>
    <row r="15" spans="1:26" ht="36.75" customHeight="1" x14ac:dyDescent="0.35">
      <c r="A15" s="9" t="s">
        <v>7</v>
      </c>
      <c r="B15" s="8">
        <v>1864.811698</v>
      </c>
      <c r="C15" s="8">
        <v>979.47386056999994</v>
      </c>
      <c r="D15" s="7">
        <f>C15/$B15</f>
        <v>0.52524008811210277</v>
      </c>
      <c r="E15" s="8">
        <v>1011.8550159199999</v>
      </c>
      <c r="F15" s="7">
        <f>E15/$B15</f>
        <v>0.54260439110565895</v>
      </c>
      <c r="G15" s="8">
        <v>1041.3206755899998</v>
      </c>
      <c r="H15" s="7">
        <f>G15/$B15</f>
        <v>0.55840526778484412</v>
      </c>
      <c r="I15" s="8">
        <v>1053.6527919</v>
      </c>
      <c r="J15" s="7">
        <f>I15/$B15</f>
        <v>0.56501833028505599</v>
      </c>
      <c r="K15" s="8">
        <v>1075.84852983</v>
      </c>
      <c r="L15" s="7">
        <f>K15/$B15</f>
        <v>0.5769207319880294</v>
      </c>
      <c r="M15" s="8">
        <v>1085.5730018699999</v>
      </c>
      <c r="N15" s="7">
        <f>M15/$B15</f>
        <v>0.58213545262198363</v>
      </c>
      <c r="O15" s="8">
        <v>1093.16331057</v>
      </c>
      <c r="P15" s="7">
        <f>O15/$B15</f>
        <v>0.58620573419955024</v>
      </c>
      <c r="Q15" s="8">
        <v>1117.83075517</v>
      </c>
      <c r="R15" s="7">
        <f>Q15/$B15</f>
        <v>0.59943358161516636</v>
      </c>
      <c r="S15" s="8"/>
      <c r="T15" s="7">
        <f>S15/$B15</f>
        <v>0</v>
      </c>
      <c r="U15" s="8"/>
      <c r="V15" s="7">
        <f>U15/$B15</f>
        <v>0</v>
      </c>
      <c r="W15" s="8"/>
      <c r="X15" s="7">
        <f>W15/$B15</f>
        <v>0</v>
      </c>
      <c r="Y15" s="8"/>
      <c r="Z15" s="7">
        <f>Y15/$B15</f>
        <v>0</v>
      </c>
    </row>
    <row r="16" spans="1:26" ht="36.75" customHeight="1" x14ac:dyDescent="0.35">
      <c r="A16" s="9" t="s">
        <v>6</v>
      </c>
      <c r="B16" s="8">
        <v>3476.9371339999998</v>
      </c>
      <c r="C16" s="8">
        <v>1609.1001889899999</v>
      </c>
      <c r="D16" s="7">
        <f>C16/$B16</f>
        <v>0.46279243108972473</v>
      </c>
      <c r="E16" s="8">
        <v>1609.1001889899999</v>
      </c>
      <c r="F16" s="7">
        <f>E16/$B16</f>
        <v>0.46279243108972473</v>
      </c>
      <c r="G16" s="8">
        <v>1643.1106202299998</v>
      </c>
      <c r="H16" s="7">
        <f>G16/$B16</f>
        <v>0.47257415273991543</v>
      </c>
      <c r="I16" s="8">
        <v>1724.63100399</v>
      </c>
      <c r="J16" s="7">
        <f>I16/$B16</f>
        <v>0.49602018602099929</v>
      </c>
      <c r="K16" s="8">
        <v>1734.6477169899999</v>
      </c>
      <c r="L16" s="7">
        <f>K16/$B16</f>
        <v>0.49890108740459038</v>
      </c>
      <c r="M16" s="8">
        <v>1764.0186599899998</v>
      </c>
      <c r="N16" s="7">
        <f>M16/$B16</f>
        <v>0.50734844836282855</v>
      </c>
      <c r="O16" s="8">
        <v>1824.29968659</v>
      </c>
      <c r="P16" s="7">
        <f>O16/$B16</f>
        <v>0.52468584167101595</v>
      </c>
      <c r="Q16" s="8">
        <v>1908.6992345899998</v>
      </c>
      <c r="R16" s="7">
        <f>Q16/$B16</f>
        <v>0.54895994981484186</v>
      </c>
      <c r="S16" s="8"/>
      <c r="T16" s="7">
        <f>S16/$B16</f>
        <v>0</v>
      </c>
      <c r="U16" s="8"/>
      <c r="V16" s="7">
        <f>U16/$B16</f>
        <v>0</v>
      </c>
      <c r="W16" s="8"/>
      <c r="X16" s="7">
        <f>W16/$B16</f>
        <v>0</v>
      </c>
      <c r="Y16" s="8"/>
      <c r="Z16" s="7">
        <f>Y16/$B16</f>
        <v>0</v>
      </c>
    </row>
    <row r="17" spans="1:26" ht="36.75" customHeight="1" x14ac:dyDescent="0.35">
      <c r="A17" s="9" t="s">
        <v>5</v>
      </c>
      <c r="B17" s="8">
        <v>1364.5435930000001</v>
      </c>
      <c r="C17" s="8">
        <v>643.32167116999995</v>
      </c>
      <c r="D17" s="7">
        <f>C17/$B17</f>
        <v>0.47145556541409805</v>
      </c>
      <c r="E17" s="8">
        <v>681.9242772099999</v>
      </c>
      <c r="F17" s="7">
        <f>E17/$B17</f>
        <v>0.49974532195835819</v>
      </c>
      <c r="G17" s="8">
        <v>683.63017365999997</v>
      </c>
      <c r="H17" s="7">
        <f>G17/$B17</f>
        <v>0.50099548095566038</v>
      </c>
      <c r="I17" s="8">
        <v>724.73188930999993</v>
      </c>
      <c r="J17" s="7">
        <f>I17/$B17</f>
        <v>0.53111669940617268</v>
      </c>
      <c r="K17" s="8">
        <v>739.34978011999999</v>
      </c>
      <c r="L17" s="7">
        <f>K17/$B17</f>
        <v>0.54182935885141781</v>
      </c>
      <c r="M17" s="8">
        <v>759.33956106999995</v>
      </c>
      <c r="N17" s="7">
        <f>M17/$B17</f>
        <v>0.55647878526223082</v>
      </c>
      <c r="O17" s="8">
        <v>779.01981206999994</v>
      </c>
      <c r="P17" s="7">
        <f>O17/$B17</f>
        <v>0.57090137395852325</v>
      </c>
      <c r="Q17" s="8">
        <v>795.62922876999994</v>
      </c>
      <c r="R17" s="7">
        <f>Q17/$B17</f>
        <v>0.58307351472793867</v>
      </c>
      <c r="S17" s="8"/>
      <c r="T17" s="7">
        <f>S17/$B17</f>
        <v>0</v>
      </c>
      <c r="U17" s="8"/>
      <c r="V17" s="7">
        <f>U17/$B17</f>
        <v>0</v>
      </c>
      <c r="W17" s="8"/>
      <c r="X17" s="7">
        <f>W17/$B17</f>
        <v>0</v>
      </c>
      <c r="Y17" s="8"/>
      <c r="Z17" s="7">
        <f>Y17/$B17</f>
        <v>0</v>
      </c>
    </row>
    <row r="18" spans="1:26" ht="36.75" customHeight="1" x14ac:dyDescent="0.35">
      <c r="A18" s="9" t="s">
        <v>4</v>
      </c>
      <c r="B18" s="8">
        <v>1728.272095</v>
      </c>
      <c r="C18" s="8">
        <v>840.66509615999996</v>
      </c>
      <c r="D18" s="7">
        <f>C18/$B18</f>
        <v>0.48641941196186467</v>
      </c>
      <c r="E18" s="8">
        <v>857.14008928999988</v>
      </c>
      <c r="F18" s="7">
        <f>E18/$B18</f>
        <v>0.49595205047270052</v>
      </c>
      <c r="G18" s="8">
        <v>887.97998104999988</v>
      </c>
      <c r="H18" s="7">
        <f>G18/$B18</f>
        <v>0.51379640024217355</v>
      </c>
      <c r="I18" s="8">
        <v>910.07412112999998</v>
      </c>
      <c r="J18" s="7">
        <f>I18/$B18</f>
        <v>0.5265803479457325</v>
      </c>
      <c r="K18" s="8">
        <v>932.07917443999997</v>
      </c>
      <c r="L18" s="7">
        <f>K18/$B18</f>
        <v>0.53931274892221182</v>
      </c>
      <c r="M18" s="8">
        <v>947.72832473999995</v>
      </c>
      <c r="N18" s="7">
        <f>M18/$B18</f>
        <v>0.54836754437095736</v>
      </c>
      <c r="O18" s="8">
        <v>964.63966873999993</v>
      </c>
      <c r="P18" s="7">
        <f>O18/$B18</f>
        <v>0.55815266099057159</v>
      </c>
      <c r="Q18" s="8">
        <v>986.94401973999993</v>
      </c>
      <c r="R18" s="7">
        <f>Q18/$B18</f>
        <v>0.57105823937983557</v>
      </c>
      <c r="S18" s="8"/>
      <c r="T18" s="7">
        <f>S18/$B18</f>
        <v>0</v>
      </c>
      <c r="U18" s="8"/>
      <c r="V18" s="7">
        <f>U18/$B18</f>
        <v>0</v>
      </c>
      <c r="W18" s="8"/>
      <c r="X18" s="7">
        <f>W18/$B18</f>
        <v>0</v>
      </c>
      <c r="Y18" s="8"/>
      <c r="Z18" s="7">
        <f>Y18/$B18</f>
        <v>0</v>
      </c>
    </row>
    <row r="19" spans="1:26" ht="36.75" customHeight="1" x14ac:dyDescent="0.35">
      <c r="A19" s="9" t="s">
        <v>3</v>
      </c>
      <c r="B19" s="8">
        <v>2450.2064169999999</v>
      </c>
      <c r="C19" s="8">
        <v>1323.4807271000002</v>
      </c>
      <c r="D19" s="7">
        <f>C19/$B19</f>
        <v>0.54015070645372498</v>
      </c>
      <c r="E19" s="8">
        <v>1365.4545909600001</v>
      </c>
      <c r="F19" s="7">
        <f>E19/$B19</f>
        <v>0.55728145248751926</v>
      </c>
      <c r="G19" s="8">
        <v>1365.4545909600001</v>
      </c>
      <c r="H19" s="7">
        <f>G19/$B19</f>
        <v>0.55728145248751926</v>
      </c>
      <c r="I19" s="8">
        <v>1429.84606822</v>
      </c>
      <c r="J19" s="7">
        <f>I19/$B19</f>
        <v>0.5835614739637669</v>
      </c>
      <c r="K19" s="8">
        <v>1437.4603510200002</v>
      </c>
      <c r="L19" s="7">
        <f>K19/$B19</f>
        <v>0.58666908267263762</v>
      </c>
      <c r="M19" s="8">
        <v>1524.1473505200001</v>
      </c>
      <c r="N19" s="7">
        <f>M19/$B19</f>
        <v>0.62204855066298692</v>
      </c>
      <c r="O19" s="8">
        <v>1567.90598662</v>
      </c>
      <c r="P19" s="7">
        <f>O19/$B19</f>
        <v>0.63990771379160916</v>
      </c>
      <c r="Q19" s="8">
        <v>1583.8735919200001</v>
      </c>
      <c r="R19" s="7">
        <f>Q19/$B19</f>
        <v>0.64642455465416415</v>
      </c>
      <c r="S19" s="8"/>
      <c r="T19" s="7">
        <f>S19/$B19</f>
        <v>0</v>
      </c>
      <c r="U19" s="8"/>
      <c r="V19" s="7">
        <f>U19/$B19</f>
        <v>0</v>
      </c>
      <c r="W19" s="8"/>
      <c r="X19" s="7">
        <f>W19/$B19</f>
        <v>0</v>
      </c>
      <c r="Y19" s="8"/>
      <c r="Z19" s="7">
        <f>Y19/$B19</f>
        <v>0</v>
      </c>
    </row>
    <row r="20" spans="1:26" ht="36.75" customHeight="1" x14ac:dyDescent="0.35">
      <c r="A20" s="9" t="s">
        <v>2</v>
      </c>
      <c r="B20" s="8">
        <v>1601.2392159999999</v>
      </c>
      <c r="C20" s="8">
        <v>763.50301972</v>
      </c>
      <c r="D20" s="7">
        <f>C20/$B20</f>
        <v>0.47682008540065635</v>
      </c>
      <c r="E20" s="8">
        <v>795.36779056</v>
      </c>
      <c r="F20" s="7">
        <f>E20/$B20</f>
        <v>0.49672015437323641</v>
      </c>
      <c r="G20" s="8">
        <v>815.97609075000003</v>
      </c>
      <c r="H20" s="7">
        <f>G20/$B20</f>
        <v>0.50959037387827755</v>
      </c>
      <c r="I20" s="8">
        <v>844.13512585000001</v>
      </c>
      <c r="J20" s="7">
        <f>I20/$B20</f>
        <v>0.52717615045596034</v>
      </c>
      <c r="K20" s="8">
        <v>879.97143961999996</v>
      </c>
      <c r="L20" s="7">
        <f>K20/$B20</f>
        <v>0.5495565127478117</v>
      </c>
      <c r="M20" s="8">
        <v>905.57066422000003</v>
      </c>
      <c r="N20" s="7">
        <f>M20/$B20</f>
        <v>0.56554364592829209</v>
      </c>
      <c r="O20" s="8">
        <v>946.06007992000002</v>
      </c>
      <c r="P20" s="7">
        <f>O20/$B20</f>
        <v>0.59082994624833129</v>
      </c>
      <c r="Q20" s="8">
        <v>1016.80196632</v>
      </c>
      <c r="R20" s="7">
        <f>Q20/$B20</f>
        <v>0.63500940781355431</v>
      </c>
      <c r="S20" s="8"/>
      <c r="T20" s="7">
        <f>S20/$B20</f>
        <v>0</v>
      </c>
      <c r="U20" s="8"/>
      <c r="V20" s="7">
        <f>U20/$B20</f>
        <v>0</v>
      </c>
      <c r="W20" s="8"/>
      <c r="X20" s="7">
        <f>W20/$B20</f>
        <v>0</v>
      </c>
      <c r="Y20" s="8"/>
      <c r="Z20" s="7">
        <f>Y20/$B20</f>
        <v>0</v>
      </c>
    </row>
    <row r="21" spans="1:26" ht="49.5" customHeight="1" x14ac:dyDescent="0.35">
      <c r="A21" s="6" t="s">
        <v>1</v>
      </c>
      <c r="B21" s="5">
        <f>SUM(B5:B20)</f>
        <v>31276.897550000002</v>
      </c>
      <c r="C21" s="5">
        <f>SUM(C5:C20)</f>
        <v>15451.372062960001</v>
      </c>
      <c r="D21" s="4">
        <f>C21/$B21</f>
        <v>0.49401869345445998</v>
      </c>
      <c r="E21" s="5">
        <f>SUM(E5:E20)</f>
        <v>15882.499100840001</v>
      </c>
      <c r="F21" s="4">
        <f>E21/$B21</f>
        <v>0.50780289430720726</v>
      </c>
      <c r="G21" s="5">
        <f>SUM(G5:G20)</f>
        <v>16208.031475870001</v>
      </c>
      <c r="H21" s="4">
        <f>G21/$B21</f>
        <v>0.51821097185101084</v>
      </c>
      <c r="I21" s="5">
        <f>SUM(I5:I20)</f>
        <v>16689.991751090001</v>
      </c>
      <c r="J21" s="4">
        <f>I21/$B21</f>
        <v>0.53362043739820997</v>
      </c>
      <c r="K21" s="5">
        <f>SUM(K5:K20)</f>
        <v>17134.093475649999</v>
      </c>
      <c r="L21" s="4">
        <f>K21/$B21</f>
        <v>0.54781947116906415</v>
      </c>
      <c r="M21" s="5">
        <f>SUM(M5:M20)</f>
        <v>17600.944837349998</v>
      </c>
      <c r="N21" s="4">
        <f>M21/$B21</f>
        <v>0.56274586727192821</v>
      </c>
      <c r="O21" s="5">
        <f>SUM(O5:O20)</f>
        <v>18102.230481079998</v>
      </c>
      <c r="P21" s="4">
        <f>O21/$B21</f>
        <v>0.57877321278881122</v>
      </c>
      <c r="Q21" s="5">
        <f>SUM(Q5:Q20)</f>
        <v>18621.45689103</v>
      </c>
      <c r="R21" s="4">
        <f>Q21/$B21</f>
        <v>0.59537416910552876</v>
      </c>
      <c r="S21" s="5">
        <f>SUM(S5:S20)</f>
        <v>0</v>
      </c>
      <c r="T21" s="4">
        <f>S21/$B21</f>
        <v>0</v>
      </c>
      <c r="U21" s="5">
        <f>SUM(U5:U20)</f>
        <v>0</v>
      </c>
      <c r="V21" s="4">
        <f>U21/$B21</f>
        <v>0</v>
      </c>
      <c r="W21" s="5">
        <f>SUM(W5:W20)</f>
        <v>0</v>
      </c>
      <c r="X21" s="4">
        <f>W21/$B21</f>
        <v>0</v>
      </c>
      <c r="Y21" s="5">
        <f>SUM(Y5:Y20)</f>
        <v>0</v>
      </c>
      <c r="Z21" s="4">
        <f>Y21/$B21</f>
        <v>0</v>
      </c>
    </row>
    <row r="22" spans="1:26" ht="18" customHeight="1" x14ac:dyDescent="0.35">
      <c r="A22" s="3" t="s">
        <v>0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14">
    <mergeCell ref="W3:X3"/>
    <mergeCell ref="Y3:Z3"/>
    <mergeCell ref="K3:L3"/>
    <mergeCell ref="M3:N3"/>
    <mergeCell ref="O3:P3"/>
    <mergeCell ref="Q3:R3"/>
    <mergeCell ref="S3:T3"/>
    <mergeCell ref="U3:V3"/>
    <mergeCell ref="I3:J3"/>
    <mergeCell ref="A3:A4"/>
    <mergeCell ref="B3:B4"/>
    <mergeCell ref="C3:D3"/>
    <mergeCell ref="E3:F3"/>
    <mergeCell ref="G3:H3"/>
  </mergeCells>
  <pageMargins left="0.25" right="0.25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RPO (m-ce 2016)</vt:lpstr>
      <vt:lpstr>RPO (m-ce 2017)</vt:lpstr>
      <vt:lpstr>RPO (m-ce 2018)</vt:lpstr>
      <vt:lpstr>RPO (m-ce 2019)</vt:lpstr>
      <vt:lpstr>RPO (m-ce 2020)</vt:lpstr>
      <vt:lpstr>RPO (m-ce 2021)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2022-05-04T07:37:50Z</dcterms:created>
  <dcterms:modified xsi:type="dcterms:W3CDTF">2022-05-04T07:40:13Z</dcterms:modified>
</cp:coreProperties>
</file>